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I CONDIVISI\RAGIONERIA\BILANCI\PREVENTIVI\BILANCIO 2015\MISURE CONTENIMENTO DELLA SPESA\"/>
    </mc:Choice>
  </mc:AlternateContent>
  <bookViews>
    <workbookView xWindow="240" yWindow="330" windowWidth="18915" windowHeight="11535" activeTab="3"/>
  </bookViews>
  <sheets>
    <sheet name="riepilogo " sheetId="1" r:id="rId1"/>
    <sheet name="Missioni " sheetId="2" r:id="rId2"/>
    <sheet name="spese rappresentanza " sheetId="3" r:id="rId3"/>
    <sheet name="Consulenza" sheetId="4" r:id="rId4"/>
    <sheet name="Convegni mostre " sheetId="5" r:id="rId5"/>
    <sheet name="Autovetture " sheetId="6" r:id="rId6"/>
  </sheets>
  <calcPr calcId="152511"/>
</workbook>
</file>

<file path=xl/calcChain.xml><?xml version="1.0" encoding="utf-8"?>
<calcChain xmlns="http://schemas.openxmlformats.org/spreadsheetml/2006/main">
  <c r="F9" i="2" l="1"/>
  <c r="E9" i="2"/>
  <c r="E49" i="6"/>
  <c r="E58" i="6"/>
  <c r="E39" i="6"/>
  <c r="E28" i="6"/>
  <c r="E20" i="6"/>
  <c r="E21" i="6" s="1"/>
  <c r="F21" i="6" s="1"/>
  <c r="G58" i="6"/>
  <c r="G49" i="6"/>
  <c r="G39" i="6"/>
  <c r="G28" i="6"/>
  <c r="G20" i="6"/>
  <c r="C5" i="4"/>
  <c r="C9" i="2"/>
  <c r="D8" i="2"/>
  <c r="D7" i="2"/>
  <c r="D6" i="2"/>
  <c r="D5" i="2"/>
</calcChain>
</file>

<file path=xl/sharedStrings.xml><?xml version="1.0" encoding="utf-8"?>
<sst xmlns="http://schemas.openxmlformats.org/spreadsheetml/2006/main" count="157" uniqueCount="119">
  <si>
    <t>CAP.</t>
  </si>
  <si>
    <t>DESCRIZIONE</t>
  </si>
  <si>
    <t>spese formazione personale</t>
  </si>
  <si>
    <t>missioni</t>
  </si>
  <si>
    <t>mostre e convegni</t>
  </si>
  <si>
    <t>Prospetto dei limiti massimi di spesa disposti dagli artt. 6 e 9 del D.L. 78/2010.</t>
  </si>
  <si>
    <t>ANNO 2009</t>
  </si>
  <si>
    <t>vari</t>
  </si>
  <si>
    <t xml:space="preserve">spese rappresentanza </t>
  </si>
  <si>
    <t xml:space="preserve">Limite massino </t>
  </si>
  <si>
    <t>spese per consulenze (legale e tecnica )</t>
  </si>
  <si>
    <t xml:space="preserve">vari </t>
  </si>
  <si>
    <t>CAP .</t>
  </si>
  <si>
    <t xml:space="preserve">Servizio </t>
  </si>
  <si>
    <t>Spesa sostenuta nel 2009</t>
  </si>
  <si>
    <t xml:space="preserve">limite massimo per il 2011 (50% spesa 2009) </t>
  </si>
  <si>
    <t xml:space="preserve">Segreteria </t>
  </si>
  <si>
    <t xml:space="preserve">Ragioneria/Tributi </t>
  </si>
  <si>
    <t xml:space="preserve">Ufficio tecnico </t>
  </si>
  <si>
    <t xml:space="preserve">Stato Civile e anagrafe </t>
  </si>
  <si>
    <t xml:space="preserve">Vigilanza </t>
  </si>
  <si>
    <t xml:space="preserve">limite massimo per il 2011 (non superiore al 20% del 2009) </t>
  </si>
  <si>
    <t xml:space="preserve">Spese di rappresentanza </t>
  </si>
  <si>
    <t xml:space="preserve">Consulenza legale </t>
  </si>
  <si>
    <t xml:space="preserve">Consulenza ufficio tecnico </t>
  </si>
  <si>
    <t>Spese per relazioni pubbliche , convegni, mostre, pubblicità e rappresentanza</t>
  </si>
  <si>
    <t xml:space="preserve">Disposizioni: non superiore al 20% di quella sostenuta nell'anno 2009 </t>
  </si>
  <si>
    <t xml:space="preserve">Esclusioni: convegni organizzati da Università, Enti di ricerca. Mostre realizzate nell'ambito delle </t>
  </si>
  <si>
    <t xml:space="preserve">attività istituzionali, dagli enti vigilati dal Ministero per i beni e le attività culturali . Incontri stituzionali </t>
  </si>
  <si>
    <t xml:space="preserve">connessi all'attività di organismi Intenazionali o Comunitari . Feste nazionali previste da disposizioni </t>
  </si>
  <si>
    <t>di legge e quelle istituzionali delle Forze Armate e della Forza di Polizia .</t>
  </si>
  <si>
    <t xml:space="preserve">cap </t>
  </si>
  <si>
    <t xml:space="preserve">€. 699,50 </t>
  </si>
  <si>
    <t>€.  140,00</t>
  </si>
  <si>
    <t xml:space="preserve">SPESA DI AUTOVETTURE PER : </t>
  </si>
  <si>
    <t>acquisto, manutenzione , noleggio e esercizio, buoni taxi.</t>
  </si>
  <si>
    <t>Non superiore all'80% della spesa sostenuta nell'anno 2009 .</t>
  </si>
  <si>
    <t xml:space="preserve">RICOGNIZIONE AUTOMEZZI </t>
  </si>
  <si>
    <t xml:space="preserve">AUTOVETTURA </t>
  </si>
  <si>
    <t xml:space="preserve">Manutenzione patrimonio </t>
  </si>
  <si>
    <t>MACCH.OP. RUOTE</t>
  </si>
  <si>
    <t>AA E 328</t>
  </si>
  <si>
    <t>NO AA352</t>
  </si>
  <si>
    <t>AUTOCARRO</t>
  </si>
  <si>
    <t>CX 185 LB</t>
  </si>
  <si>
    <t>DV 268 WV</t>
  </si>
  <si>
    <t>AUTOBUS</t>
  </si>
  <si>
    <t>DT 861 YM</t>
  </si>
  <si>
    <t xml:space="preserve">AUTOCARRO </t>
  </si>
  <si>
    <t xml:space="preserve">ED 614 KC </t>
  </si>
  <si>
    <t xml:space="preserve">Piaggio Porter </t>
  </si>
  <si>
    <t xml:space="preserve">Fiat Punto </t>
  </si>
  <si>
    <t xml:space="preserve">Servizio vigilanza </t>
  </si>
  <si>
    <t>Bremach</t>
  </si>
  <si>
    <t xml:space="preserve">Viabilità </t>
  </si>
  <si>
    <t xml:space="preserve">Fai 555 b Pala Gommata </t>
  </si>
  <si>
    <t>PGS</t>
  </si>
  <si>
    <t xml:space="preserve">Raccolat rifiuti </t>
  </si>
  <si>
    <t>Assistenza scolastica</t>
  </si>
  <si>
    <t xml:space="preserve">GESTIONE BENI DEMANIALI E PATRIMONIALI </t>
  </si>
  <si>
    <t>Manutenzioni (acquisto materie prime )</t>
  </si>
  <si>
    <t>anno 2009</t>
  </si>
  <si>
    <t>limite 2011</t>
  </si>
  <si>
    <t xml:space="preserve">Carburante </t>
  </si>
  <si>
    <t>Cap. 224,02</t>
  </si>
  <si>
    <t>Manutenzione (prestazione servizi)</t>
  </si>
  <si>
    <t xml:space="preserve">Assicurazione </t>
  </si>
  <si>
    <t xml:space="preserve">GESTIONE SERVIZIO POLIZIA MUNICIPALE </t>
  </si>
  <si>
    <t>cap. 442,08</t>
  </si>
  <si>
    <t xml:space="preserve">(Fiat Punto e autovettura nuova ) </t>
  </si>
  <si>
    <t>Cap. 468,02</t>
  </si>
  <si>
    <t>Manutenzione ordinaria prestaz. Servizi</t>
  </si>
  <si>
    <t>Cap. 468,06</t>
  </si>
  <si>
    <t>Cap. 494,01</t>
  </si>
  <si>
    <t xml:space="preserve">Bolli </t>
  </si>
  <si>
    <t xml:space="preserve">ASSISTENZA SCOLASTICA </t>
  </si>
  <si>
    <t xml:space="preserve">(Scuolabus ) </t>
  </si>
  <si>
    <t>Cap. 642,08</t>
  </si>
  <si>
    <t>Cap. 656,02</t>
  </si>
  <si>
    <t>Manutenzione prestazione servizi</t>
  </si>
  <si>
    <t>Cap. 662,06</t>
  </si>
  <si>
    <t>Cap. 688,00</t>
  </si>
  <si>
    <t xml:space="preserve">Bollo </t>
  </si>
  <si>
    <t xml:space="preserve">SERVIZIO VIABILITA' </t>
  </si>
  <si>
    <t xml:space="preserve">(Bremach) </t>
  </si>
  <si>
    <t>Cap. 956,02</t>
  </si>
  <si>
    <t xml:space="preserve">Manutenzione -acquisto materie prime </t>
  </si>
  <si>
    <t>Cap. 970,08</t>
  </si>
  <si>
    <t>Cap. 976,02</t>
  </si>
  <si>
    <t>Manutenzione -prestazione di servizi</t>
  </si>
  <si>
    <t>Cap. 976,03</t>
  </si>
  <si>
    <t>Cap. 1000,01</t>
  </si>
  <si>
    <t xml:space="preserve">SERVIZIO NETTEZZA URBANA </t>
  </si>
  <si>
    <t>(Porter e PGS)</t>
  </si>
  <si>
    <t>Cap. 1252,08</t>
  </si>
  <si>
    <t>Cap. 1261,00</t>
  </si>
  <si>
    <t>Manutenzione - prestazione di servizi</t>
  </si>
  <si>
    <t>Cap. 1264,06</t>
  </si>
  <si>
    <t>Cap. 1288,02</t>
  </si>
  <si>
    <t>Cap. 208,02</t>
  </si>
  <si>
    <t>Cap. 208,08</t>
  </si>
  <si>
    <t>Cap. 224,06</t>
  </si>
  <si>
    <t>spese automobile (benzina e manutenzione)*</t>
  </si>
  <si>
    <t>50% della spesa imputabile alla Suzuki</t>
  </si>
  <si>
    <t xml:space="preserve">Si prevede la dismissione entro marzo </t>
  </si>
  <si>
    <t>Manutentori patrimonio</t>
  </si>
  <si>
    <t>Spesa a bilancio 2012</t>
  </si>
  <si>
    <t>stanziamento 2012</t>
  </si>
  <si>
    <t>Le limitazioni si ritengono applicabili unicamente alle spese di manutenzione ed esercizio di autovetture.</t>
  </si>
  <si>
    <t xml:space="preserve">Restando esclusi autocarri, macchine operatrici, scuolabus, mezzi in dotazione ai servizi di polizia locale non </t>
  </si>
  <si>
    <t>si sono rilevate limitazioni nella spesa.</t>
  </si>
  <si>
    <t>Jimny</t>
  </si>
  <si>
    <t>EH977AT</t>
  </si>
  <si>
    <t xml:space="preserve">( Ruspa) </t>
  </si>
  <si>
    <t xml:space="preserve">n.b. </t>
  </si>
  <si>
    <t>Previsione bilancio 2015</t>
  </si>
  <si>
    <t>Spesa a bilancio 2015</t>
  </si>
  <si>
    <t>disponibilità anno 2015</t>
  </si>
  <si>
    <t xml:space="preserve">limite massimo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</si>
</sst>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3" borderId="5" xfId="0" applyFill="1" applyBorder="1"/>
    <xf numFmtId="0" fontId="0" fillId="3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2" fontId="0" fillId="0" borderId="4" xfId="0" applyNumberFormat="1" applyBorder="1"/>
    <xf numFmtId="2" fontId="0" fillId="3" borderId="4" xfId="0" applyNumberFormat="1" applyFill="1" applyBorder="1"/>
    <xf numFmtId="2" fontId="0" fillId="0" borderId="7" xfId="0" applyNumberFormat="1" applyBorder="1"/>
    <xf numFmtId="0" fontId="1" fillId="0" borderId="11" xfId="0" applyFont="1" applyBorder="1"/>
    <xf numFmtId="0" fontId="3" fillId="0" borderId="6" xfId="0" applyFont="1" applyBorder="1"/>
    <xf numFmtId="0" fontId="1" fillId="0" borderId="10" xfId="0" applyFont="1" applyBorder="1" applyAlignment="1">
      <alignment horizontal="center"/>
    </xf>
    <xf numFmtId="44" fontId="3" fillId="0" borderId="6" xfId="0" applyNumberFormat="1" applyFont="1" applyBorder="1"/>
    <xf numFmtId="44" fontId="3" fillId="3" borderId="6" xfId="0" applyNumberFormat="1" applyFont="1" applyFill="1" applyBorder="1"/>
    <xf numFmtId="44" fontId="0" fillId="2" borderId="11" xfId="0" applyNumberFormat="1" applyFill="1" applyBorder="1"/>
    <xf numFmtId="44" fontId="0" fillId="0" borderId="11" xfId="0" applyNumberFormat="1" applyBorder="1"/>
    <xf numFmtId="44" fontId="0" fillId="3" borderId="11" xfId="0" applyNumberFormat="1" applyFill="1" applyBorder="1"/>
    <xf numFmtId="44" fontId="0" fillId="0" borderId="12" xfId="0" applyNumberFormat="1" applyBorder="1"/>
    <xf numFmtId="44" fontId="0" fillId="2" borderId="5" xfId="0" applyNumberFormat="1" applyFill="1" applyBorder="1"/>
    <xf numFmtId="44" fontId="0" fillId="0" borderId="5" xfId="0" applyNumberFormat="1" applyBorder="1"/>
    <xf numFmtId="44" fontId="0" fillId="3" borderId="5" xfId="0" applyNumberFormat="1" applyFill="1" applyBorder="1"/>
    <xf numFmtId="44" fontId="0" fillId="0" borderId="8" xfId="0" applyNumberFormat="1" applyBorder="1"/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44" fontId="0" fillId="0" borderId="0" xfId="0" applyNumberFormat="1"/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NumberFormat="1"/>
    <xf numFmtId="9" fontId="0" fillId="0" borderId="0" xfId="0" applyNumberFormat="1"/>
    <xf numFmtId="2" fontId="0" fillId="2" borderId="4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4" fontId="5" fillId="0" borderId="0" xfId="0" applyNumberFormat="1" applyFont="1"/>
    <xf numFmtId="0" fontId="5" fillId="0" borderId="0" xfId="0" applyFont="1"/>
    <xf numFmtId="0" fontId="6" fillId="0" borderId="0" xfId="0" applyFont="1"/>
    <xf numFmtId="0" fontId="0" fillId="2" borderId="0" xfId="0" applyFill="1"/>
    <xf numFmtId="44" fontId="0" fillId="0" borderId="0" xfId="0" applyNumberFormat="1" applyAlignment="1">
      <alignment wrapText="1"/>
    </xf>
    <xf numFmtId="0" fontId="6" fillId="2" borderId="0" xfId="0" applyFont="1" applyFill="1"/>
    <xf numFmtId="44" fontId="0" fillId="2" borderId="0" xfId="0" applyNumberFormat="1" applyFill="1"/>
    <xf numFmtId="0" fontId="0" fillId="0" borderId="0" xfId="0" applyAlignment="1">
      <alignment horizontal="center"/>
    </xf>
    <xf numFmtId="8" fontId="0" fillId="0" borderId="0" xfId="0" applyNumberFormat="1"/>
    <xf numFmtId="2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3" fillId="0" borderId="16" xfId="0" applyNumberFormat="1" applyFont="1" applyBorder="1"/>
    <xf numFmtId="2" fontId="0" fillId="3" borderId="13" xfId="0" applyNumberFormat="1" applyFill="1" applyBorder="1" applyAlignment="1">
      <alignment horizontal="center"/>
    </xf>
    <xf numFmtId="0" fontId="0" fillId="3" borderId="14" xfId="0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3" fillId="3" borderId="16" xfId="0" applyNumberFormat="1" applyFont="1" applyFill="1" applyBorder="1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37</xdr:row>
          <xdr:rowOff>38100</xdr:rowOff>
        </xdr:from>
        <xdr:to>
          <xdr:col>4</xdr:col>
          <xdr:colOff>723900</xdr:colOff>
          <xdr:row>51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8</xdr:row>
          <xdr:rowOff>161925</xdr:rowOff>
        </xdr:from>
        <xdr:to>
          <xdr:col>4</xdr:col>
          <xdr:colOff>1362075</xdr:colOff>
          <xdr:row>23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7"/>
  <sheetViews>
    <sheetView topLeftCell="A19" workbookViewId="0">
      <selection activeCell="A37" sqref="A37"/>
    </sheetView>
  </sheetViews>
  <sheetFormatPr defaultRowHeight="15" x14ac:dyDescent="0.25"/>
  <cols>
    <col min="2" max="2" width="40.7109375" customWidth="1"/>
    <col min="3" max="3" width="16.85546875" customWidth="1"/>
    <col min="4" max="4" width="18.140625" customWidth="1"/>
    <col min="5" max="5" width="23" customWidth="1"/>
  </cols>
  <sheetData>
    <row r="2" spans="1:5" x14ac:dyDescent="0.25">
      <c r="A2" s="64" t="s">
        <v>5</v>
      </c>
      <c r="B2" s="64"/>
      <c r="C2" s="64"/>
      <c r="D2" s="64"/>
    </row>
    <row r="3" spans="1:5" x14ac:dyDescent="0.25">
      <c r="A3" s="64"/>
      <c r="B3" s="64"/>
      <c r="C3" s="64"/>
      <c r="D3" s="64"/>
    </row>
    <row r="4" spans="1:5" ht="15.75" thickBot="1" x14ac:dyDescent="0.3"/>
    <row r="5" spans="1:5" s="11" customFormat="1" ht="15.75" thickTop="1" x14ac:dyDescent="0.25">
      <c r="A5" s="8" t="s">
        <v>0</v>
      </c>
      <c r="B5" s="9" t="s">
        <v>1</v>
      </c>
      <c r="C5" s="9" t="s">
        <v>6</v>
      </c>
      <c r="D5" s="17" t="s">
        <v>9</v>
      </c>
      <c r="E5" s="10" t="s">
        <v>115</v>
      </c>
    </row>
    <row r="6" spans="1:5" x14ac:dyDescent="0.25">
      <c r="A6" s="12"/>
      <c r="B6" s="1"/>
      <c r="C6" s="1"/>
      <c r="D6" s="15"/>
      <c r="E6" s="16"/>
    </row>
    <row r="7" spans="1:5" x14ac:dyDescent="0.25">
      <c r="A7" s="42">
        <v>38</v>
      </c>
      <c r="B7" s="4" t="s">
        <v>8</v>
      </c>
      <c r="C7" s="24">
        <v>624.4</v>
      </c>
      <c r="D7" s="20">
        <v>124.88</v>
      </c>
      <c r="E7" s="18">
        <v>120</v>
      </c>
    </row>
    <row r="8" spans="1:5" x14ac:dyDescent="0.25">
      <c r="A8" s="44"/>
      <c r="B8" s="1"/>
      <c r="C8" s="25"/>
      <c r="D8" s="21"/>
      <c r="E8" s="18"/>
    </row>
    <row r="9" spans="1:5" x14ac:dyDescent="0.25">
      <c r="A9" s="42">
        <v>103</v>
      </c>
      <c r="B9" s="5" t="s">
        <v>2</v>
      </c>
      <c r="C9" s="24">
        <v>2160</v>
      </c>
      <c r="D9" s="20">
        <v>1080</v>
      </c>
      <c r="E9" s="18">
        <v>1080</v>
      </c>
    </row>
    <row r="10" spans="1:5" x14ac:dyDescent="0.25">
      <c r="A10" s="13"/>
      <c r="B10" s="6"/>
      <c r="C10" s="26"/>
      <c r="D10" s="22"/>
      <c r="E10" s="18"/>
    </row>
    <row r="11" spans="1:5" x14ac:dyDescent="0.25">
      <c r="A11" s="42" t="s">
        <v>7</v>
      </c>
      <c r="B11" s="5" t="s">
        <v>102</v>
      </c>
      <c r="C11" s="51">
        <v>2803.77</v>
      </c>
      <c r="D11" s="20">
        <v>2243.0100000000002</v>
      </c>
      <c r="E11" s="18" t="s">
        <v>114</v>
      </c>
    </row>
    <row r="12" spans="1:5" x14ac:dyDescent="0.25">
      <c r="A12" s="43"/>
      <c r="B12" s="6"/>
      <c r="C12" s="26"/>
      <c r="D12" s="22"/>
      <c r="E12" s="18"/>
    </row>
    <row r="13" spans="1:5" x14ac:dyDescent="0.25">
      <c r="A13" s="42" t="s">
        <v>11</v>
      </c>
      <c r="B13" s="5" t="s">
        <v>10</v>
      </c>
      <c r="C13" s="24">
        <v>11480.72</v>
      </c>
      <c r="D13" s="20">
        <v>1377.69</v>
      </c>
      <c r="E13" s="18">
        <v>1370</v>
      </c>
    </row>
    <row r="14" spans="1:5" s="7" customFormat="1" x14ac:dyDescent="0.25">
      <c r="A14" s="43"/>
      <c r="B14" s="6"/>
      <c r="C14" s="26"/>
      <c r="D14" s="22"/>
      <c r="E14" s="19"/>
    </row>
    <row r="15" spans="1:5" x14ac:dyDescent="0.25">
      <c r="A15" s="42" t="s">
        <v>7</v>
      </c>
      <c r="B15" s="5" t="s">
        <v>3</v>
      </c>
      <c r="C15" s="24">
        <v>632.96</v>
      </c>
      <c r="D15" s="20">
        <v>316.48</v>
      </c>
      <c r="E15" s="18">
        <v>310</v>
      </c>
    </row>
    <row r="16" spans="1:5" x14ac:dyDescent="0.25">
      <c r="A16" s="13"/>
      <c r="B16" s="6"/>
      <c r="C16" s="26"/>
      <c r="D16" s="22"/>
      <c r="E16" s="18"/>
    </row>
    <row r="17" spans="1:5" x14ac:dyDescent="0.25">
      <c r="A17" s="42">
        <v>94</v>
      </c>
      <c r="B17" s="5" t="s">
        <v>4</v>
      </c>
      <c r="C17" s="24">
        <v>699.5</v>
      </c>
      <c r="D17" s="20">
        <v>140</v>
      </c>
      <c r="E17" s="18">
        <v>140</v>
      </c>
    </row>
    <row r="18" spans="1:5" s="7" customFormat="1" x14ac:dyDescent="0.25">
      <c r="A18" s="59"/>
      <c r="B18" s="60"/>
      <c r="C18" s="61"/>
      <c r="D18" s="62"/>
      <c r="E18" s="63"/>
    </row>
    <row r="19" spans="1:5" x14ac:dyDescent="0.25">
      <c r="A19" s="54"/>
      <c r="B19" s="55"/>
      <c r="C19" s="56"/>
      <c r="D19" s="57"/>
      <c r="E19" s="58"/>
    </row>
    <row r="20" spans="1:5" ht="15.75" thickBot="1" x14ac:dyDescent="0.3">
      <c r="A20" s="14"/>
      <c r="B20" s="2"/>
      <c r="C20" s="27"/>
      <c r="D20" s="23"/>
      <c r="E20" s="3"/>
    </row>
    <row r="21" spans="1:5" ht="15.75" thickTop="1" x14ac:dyDescent="0.25"/>
    <row r="24" spans="1:5" x14ac:dyDescent="0.25">
      <c r="A24" t="s">
        <v>114</v>
      </c>
      <c r="B24" t="s">
        <v>108</v>
      </c>
    </row>
    <row r="25" spans="1:5" x14ac:dyDescent="0.25">
      <c r="B25" t="s">
        <v>109</v>
      </c>
    </row>
    <row r="26" spans="1:5" x14ac:dyDescent="0.25">
      <c r="B26" t="s">
        <v>110</v>
      </c>
    </row>
    <row r="27" spans="1:5" x14ac:dyDescent="0.25">
      <c r="A27" s="65"/>
      <c r="B27" s="65"/>
      <c r="C27" s="65"/>
      <c r="D27" s="65"/>
      <c r="E27" s="65"/>
    </row>
  </sheetData>
  <mergeCells count="2">
    <mergeCell ref="A2:D3"/>
    <mergeCell ref="A27:E27"/>
  </mergeCell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485775</xdr:colOff>
                <xdr:row>37</xdr:row>
                <xdr:rowOff>38100</xdr:rowOff>
              </from>
              <to>
                <xdr:col>4</xdr:col>
                <xdr:colOff>723900</xdr:colOff>
                <xdr:row>51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F2" sqref="F2"/>
    </sheetView>
  </sheetViews>
  <sheetFormatPr defaultRowHeight="15" x14ac:dyDescent="0.25"/>
  <cols>
    <col min="2" max="2" width="22.5703125" customWidth="1"/>
    <col min="3" max="3" width="23.140625" style="33" customWidth="1"/>
    <col min="4" max="4" width="22.7109375" style="33" customWidth="1"/>
    <col min="5" max="6" width="19.5703125" bestFit="1" customWidth="1"/>
    <col min="257" max="257" width="22.5703125" customWidth="1"/>
    <col min="258" max="258" width="23.140625" customWidth="1"/>
    <col min="259" max="259" width="22.7109375" customWidth="1"/>
    <col min="260" max="260" width="20.7109375" customWidth="1"/>
    <col min="513" max="513" width="22.5703125" customWidth="1"/>
    <col min="514" max="514" width="23.140625" customWidth="1"/>
    <col min="515" max="515" width="22.7109375" customWidth="1"/>
    <col min="516" max="516" width="20.7109375" customWidth="1"/>
    <col min="769" max="769" width="22.5703125" customWidth="1"/>
    <col min="770" max="770" width="23.140625" customWidth="1"/>
    <col min="771" max="771" width="22.7109375" customWidth="1"/>
    <col min="772" max="772" width="20.7109375" customWidth="1"/>
    <col min="1025" max="1025" width="22.5703125" customWidth="1"/>
    <col min="1026" max="1026" width="23.140625" customWidth="1"/>
    <col min="1027" max="1027" width="22.7109375" customWidth="1"/>
    <col min="1028" max="1028" width="20.7109375" customWidth="1"/>
    <col min="1281" max="1281" width="22.5703125" customWidth="1"/>
    <col min="1282" max="1282" width="23.140625" customWidth="1"/>
    <col min="1283" max="1283" width="22.7109375" customWidth="1"/>
    <col min="1284" max="1284" width="20.7109375" customWidth="1"/>
    <col min="1537" max="1537" width="22.5703125" customWidth="1"/>
    <col min="1538" max="1538" width="23.140625" customWidth="1"/>
    <col min="1539" max="1539" width="22.7109375" customWidth="1"/>
    <col min="1540" max="1540" width="20.7109375" customWidth="1"/>
    <col min="1793" max="1793" width="22.5703125" customWidth="1"/>
    <col min="1794" max="1794" width="23.140625" customWidth="1"/>
    <col min="1795" max="1795" width="22.7109375" customWidth="1"/>
    <col min="1796" max="1796" width="20.7109375" customWidth="1"/>
    <col min="2049" max="2049" width="22.5703125" customWidth="1"/>
    <col min="2050" max="2050" width="23.140625" customWidth="1"/>
    <col min="2051" max="2051" width="22.7109375" customWidth="1"/>
    <col min="2052" max="2052" width="20.7109375" customWidth="1"/>
    <col min="2305" max="2305" width="22.5703125" customWidth="1"/>
    <col min="2306" max="2306" width="23.140625" customWidth="1"/>
    <col min="2307" max="2307" width="22.7109375" customWidth="1"/>
    <col min="2308" max="2308" width="20.7109375" customWidth="1"/>
    <col min="2561" max="2561" width="22.5703125" customWidth="1"/>
    <col min="2562" max="2562" width="23.140625" customWidth="1"/>
    <col min="2563" max="2563" width="22.7109375" customWidth="1"/>
    <col min="2564" max="2564" width="20.7109375" customWidth="1"/>
    <col min="2817" max="2817" width="22.5703125" customWidth="1"/>
    <col min="2818" max="2818" width="23.140625" customWidth="1"/>
    <col min="2819" max="2819" width="22.7109375" customWidth="1"/>
    <col min="2820" max="2820" width="20.7109375" customWidth="1"/>
    <col min="3073" max="3073" width="22.5703125" customWidth="1"/>
    <col min="3074" max="3074" width="23.140625" customWidth="1"/>
    <col min="3075" max="3075" width="22.7109375" customWidth="1"/>
    <col min="3076" max="3076" width="20.7109375" customWidth="1"/>
    <col min="3329" max="3329" width="22.5703125" customWidth="1"/>
    <col min="3330" max="3330" width="23.140625" customWidth="1"/>
    <col min="3331" max="3331" width="22.7109375" customWidth="1"/>
    <col min="3332" max="3332" width="20.7109375" customWidth="1"/>
    <col min="3585" max="3585" width="22.5703125" customWidth="1"/>
    <col min="3586" max="3586" width="23.140625" customWidth="1"/>
    <col min="3587" max="3587" width="22.7109375" customWidth="1"/>
    <col min="3588" max="3588" width="20.7109375" customWidth="1"/>
    <col min="3841" max="3841" width="22.5703125" customWidth="1"/>
    <col min="3842" max="3842" width="23.140625" customWidth="1"/>
    <col min="3843" max="3843" width="22.7109375" customWidth="1"/>
    <col min="3844" max="3844" width="20.7109375" customWidth="1"/>
    <col min="4097" max="4097" width="22.5703125" customWidth="1"/>
    <col min="4098" max="4098" width="23.140625" customWidth="1"/>
    <col min="4099" max="4099" width="22.7109375" customWidth="1"/>
    <col min="4100" max="4100" width="20.7109375" customWidth="1"/>
    <col min="4353" max="4353" width="22.5703125" customWidth="1"/>
    <col min="4354" max="4354" width="23.140625" customWidth="1"/>
    <col min="4355" max="4355" width="22.7109375" customWidth="1"/>
    <col min="4356" max="4356" width="20.7109375" customWidth="1"/>
    <col min="4609" max="4609" width="22.5703125" customWidth="1"/>
    <col min="4610" max="4610" width="23.140625" customWidth="1"/>
    <col min="4611" max="4611" width="22.7109375" customWidth="1"/>
    <col min="4612" max="4612" width="20.7109375" customWidth="1"/>
    <col min="4865" max="4865" width="22.5703125" customWidth="1"/>
    <col min="4866" max="4866" width="23.140625" customWidth="1"/>
    <col min="4867" max="4867" width="22.7109375" customWidth="1"/>
    <col min="4868" max="4868" width="20.7109375" customWidth="1"/>
    <col min="5121" max="5121" width="22.5703125" customWidth="1"/>
    <col min="5122" max="5122" width="23.140625" customWidth="1"/>
    <col min="5123" max="5123" width="22.7109375" customWidth="1"/>
    <col min="5124" max="5124" width="20.7109375" customWidth="1"/>
    <col min="5377" max="5377" width="22.5703125" customWidth="1"/>
    <col min="5378" max="5378" width="23.140625" customWidth="1"/>
    <col min="5379" max="5379" width="22.7109375" customWidth="1"/>
    <col min="5380" max="5380" width="20.7109375" customWidth="1"/>
    <col min="5633" max="5633" width="22.5703125" customWidth="1"/>
    <col min="5634" max="5634" width="23.140625" customWidth="1"/>
    <col min="5635" max="5635" width="22.7109375" customWidth="1"/>
    <col min="5636" max="5636" width="20.7109375" customWidth="1"/>
    <col min="5889" max="5889" width="22.5703125" customWidth="1"/>
    <col min="5890" max="5890" width="23.140625" customWidth="1"/>
    <col min="5891" max="5891" width="22.7109375" customWidth="1"/>
    <col min="5892" max="5892" width="20.7109375" customWidth="1"/>
    <col min="6145" max="6145" width="22.5703125" customWidth="1"/>
    <col min="6146" max="6146" width="23.140625" customWidth="1"/>
    <col min="6147" max="6147" width="22.7109375" customWidth="1"/>
    <col min="6148" max="6148" width="20.7109375" customWidth="1"/>
    <col min="6401" max="6401" width="22.5703125" customWidth="1"/>
    <col min="6402" max="6402" width="23.140625" customWidth="1"/>
    <col min="6403" max="6403" width="22.7109375" customWidth="1"/>
    <col min="6404" max="6404" width="20.7109375" customWidth="1"/>
    <col min="6657" max="6657" width="22.5703125" customWidth="1"/>
    <col min="6658" max="6658" width="23.140625" customWidth="1"/>
    <col min="6659" max="6659" width="22.7109375" customWidth="1"/>
    <col min="6660" max="6660" width="20.7109375" customWidth="1"/>
    <col min="6913" max="6913" width="22.5703125" customWidth="1"/>
    <col min="6914" max="6914" width="23.140625" customWidth="1"/>
    <col min="6915" max="6915" width="22.7109375" customWidth="1"/>
    <col min="6916" max="6916" width="20.7109375" customWidth="1"/>
    <col min="7169" max="7169" width="22.5703125" customWidth="1"/>
    <col min="7170" max="7170" width="23.140625" customWidth="1"/>
    <col min="7171" max="7171" width="22.7109375" customWidth="1"/>
    <col min="7172" max="7172" width="20.7109375" customWidth="1"/>
    <col min="7425" max="7425" width="22.5703125" customWidth="1"/>
    <col min="7426" max="7426" width="23.140625" customWidth="1"/>
    <col min="7427" max="7427" width="22.7109375" customWidth="1"/>
    <col min="7428" max="7428" width="20.7109375" customWidth="1"/>
    <col min="7681" max="7681" width="22.5703125" customWidth="1"/>
    <col min="7682" max="7682" width="23.140625" customWidth="1"/>
    <col min="7683" max="7683" width="22.7109375" customWidth="1"/>
    <col min="7684" max="7684" width="20.7109375" customWidth="1"/>
    <col min="7937" max="7937" width="22.5703125" customWidth="1"/>
    <col min="7938" max="7938" width="23.140625" customWidth="1"/>
    <col min="7939" max="7939" width="22.7109375" customWidth="1"/>
    <col min="7940" max="7940" width="20.7109375" customWidth="1"/>
    <col min="8193" max="8193" width="22.5703125" customWidth="1"/>
    <col min="8194" max="8194" width="23.140625" customWidth="1"/>
    <col min="8195" max="8195" width="22.7109375" customWidth="1"/>
    <col min="8196" max="8196" width="20.7109375" customWidth="1"/>
    <col min="8449" max="8449" width="22.5703125" customWidth="1"/>
    <col min="8450" max="8450" width="23.140625" customWidth="1"/>
    <col min="8451" max="8451" width="22.7109375" customWidth="1"/>
    <col min="8452" max="8452" width="20.7109375" customWidth="1"/>
    <col min="8705" max="8705" width="22.5703125" customWidth="1"/>
    <col min="8706" max="8706" width="23.140625" customWidth="1"/>
    <col min="8707" max="8707" width="22.7109375" customWidth="1"/>
    <col min="8708" max="8708" width="20.7109375" customWidth="1"/>
    <col min="8961" max="8961" width="22.5703125" customWidth="1"/>
    <col min="8962" max="8962" width="23.140625" customWidth="1"/>
    <col min="8963" max="8963" width="22.7109375" customWidth="1"/>
    <col min="8964" max="8964" width="20.7109375" customWidth="1"/>
    <col min="9217" max="9217" width="22.5703125" customWidth="1"/>
    <col min="9218" max="9218" width="23.140625" customWidth="1"/>
    <col min="9219" max="9219" width="22.7109375" customWidth="1"/>
    <col min="9220" max="9220" width="20.7109375" customWidth="1"/>
    <col min="9473" max="9473" width="22.5703125" customWidth="1"/>
    <col min="9474" max="9474" width="23.140625" customWidth="1"/>
    <col min="9475" max="9475" width="22.7109375" customWidth="1"/>
    <col min="9476" max="9476" width="20.7109375" customWidth="1"/>
    <col min="9729" max="9729" width="22.5703125" customWidth="1"/>
    <col min="9730" max="9730" width="23.140625" customWidth="1"/>
    <col min="9731" max="9731" width="22.7109375" customWidth="1"/>
    <col min="9732" max="9732" width="20.7109375" customWidth="1"/>
    <col min="9985" max="9985" width="22.5703125" customWidth="1"/>
    <col min="9986" max="9986" width="23.140625" customWidth="1"/>
    <col min="9987" max="9987" width="22.7109375" customWidth="1"/>
    <col min="9988" max="9988" width="20.7109375" customWidth="1"/>
    <col min="10241" max="10241" width="22.5703125" customWidth="1"/>
    <col min="10242" max="10242" width="23.140625" customWidth="1"/>
    <col min="10243" max="10243" width="22.7109375" customWidth="1"/>
    <col min="10244" max="10244" width="20.7109375" customWidth="1"/>
    <col min="10497" max="10497" width="22.5703125" customWidth="1"/>
    <col min="10498" max="10498" width="23.140625" customWidth="1"/>
    <col min="10499" max="10499" width="22.7109375" customWidth="1"/>
    <col min="10500" max="10500" width="20.7109375" customWidth="1"/>
    <col min="10753" max="10753" width="22.5703125" customWidth="1"/>
    <col min="10754" max="10754" width="23.140625" customWidth="1"/>
    <col min="10755" max="10755" width="22.7109375" customWidth="1"/>
    <col min="10756" max="10756" width="20.7109375" customWidth="1"/>
    <col min="11009" max="11009" width="22.5703125" customWidth="1"/>
    <col min="11010" max="11010" width="23.140625" customWidth="1"/>
    <col min="11011" max="11011" width="22.7109375" customWidth="1"/>
    <col min="11012" max="11012" width="20.7109375" customWidth="1"/>
    <col min="11265" max="11265" width="22.5703125" customWidth="1"/>
    <col min="11266" max="11266" width="23.140625" customWidth="1"/>
    <col min="11267" max="11267" width="22.7109375" customWidth="1"/>
    <col min="11268" max="11268" width="20.7109375" customWidth="1"/>
    <col min="11521" max="11521" width="22.5703125" customWidth="1"/>
    <col min="11522" max="11522" width="23.140625" customWidth="1"/>
    <col min="11523" max="11523" width="22.7109375" customWidth="1"/>
    <col min="11524" max="11524" width="20.7109375" customWidth="1"/>
    <col min="11777" max="11777" width="22.5703125" customWidth="1"/>
    <col min="11778" max="11778" width="23.140625" customWidth="1"/>
    <col min="11779" max="11779" width="22.7109375" customWidth="1"/>
    <col min="11780" max="11780" width="20.7109375" customWidth="1"/>
    <col min="12033" max="12033" width="22.5703125" customWidth="1"/>
    <col min="12034" max="12034" width="23.140625" customWidth="1"/>
    <col min="12035" max="12035" width="22.7109375" customWidth="1"/>
    <col min="12036" max="12036" width="20.7109375" customWidth="1"/>
    <col min="12289" max="12289" width="22.5703125" customWidth="1"/>
    <col min="12290" max="12290" width="23.140625" customWidth="1"/>
    <col min="12291" max="12291" width="22.7109375" customWidth="1"/>
    <col min="12292" max="12292" width="20.7109375" customWidth="1"/>
    <col min="12545" max="12545" width="22.5703125" customWidth="1"/>
    <col min="12546" max="12546" width="23.140625" customWidth="1"/>
    <col min="12547" max="12547" width="22.7109375" customWidth="1"/>
    <col min="12548" max="12548" width="20.7109375" customWidth="1"/>
    <col min="12801" max="12801" width="22.5703125" customWidth="1"/>
    <col min="12802" max="12802" width="23.140625" customWidth="1"/>
    <col min="12803" max="12803" width="22.7109375" customWidth="1"/>
    <col min="12804" max="12804" width="20.7109375" customWidth="1"/>
    <col min="13057" max="13057" width="22.5703125" customWidth="1"/>
    <col min="13058" max="13058" width="23.140625" customWidth="1"/>
    <col min="13059" max="13059" width="22.7109375" customWidth="1"/>
    <col min="13060" max="13060" width="20.7109375" customWidth="1"/>
    <col min="13313" max="13313" width="22.5703125" customWidth="1"/>
    <col min="13314" max="13314" width="23.140625" customWidth="1"/>
    <col min="13315" max="13315" width="22.7109375" customWidth="1"/>
    <col min="13316" max="13316" width="20.7109375" customWidth="1"/>
    <col min="13569" max="13569" width="22.5703125" customWidth="1"/>
    <col min="13570" max="13570" width="23.140625" customWidth="1"/>
    <col min="13571" max="13571" width="22.7109375" customWidth="1"/>
    <col min="13572" max="13572" width="20.7109375" customWidth="1"/>
    <col min="13825" max="13825" width="22.5703125" customWidth="1"/>
    <col min="13826" max="13826" width="23.140625" customWidth="1"/>
    <col min="13827" max="13827" width="22.7109375" customWidth="1"/>
    <col min="13828" max="13828" width="20.7109375" customWidth="1"/>
    <col min="14081" max="14081" width="22.5703125" customWidth="1"/>
    <col min="14082" max="14082" width="23.140625" customWidth="1"/>
    <col min="14083" max="14083" width="22.7109375" customWidth="1"/>
    <col min="14084" max="14084" width="20.7109375" customWidth="1"/>
    <col min="14337" max="14337" width="22.5703125" customWidth="1"/>
    <col min="14338" max="14338" width="23.140625" customWidth="1"/>
    <col min="14339" max="14339" width="22.7109375" customWidth="1"/>
    <col min="14340" max="14340" width="20.7109375" customWidth="1"/>
    <col min="14593" max="14593" width="22.5703125" customWidth="1"/>
    <col min="14594" max="14594" width="23.140625" customWidth="1"/>
    <col min="14595" max="14595" width="22.7109375" customWidth="1"/>
    <col min="14596" max="14596" width="20.7109375" customWidth="1"/>
    <col min="14849" max="14849" width="22.5703125" customWidth="1"/>
    <col min="14850" max="14850" width="23.140625" customWidth="1"/>
    <col min="14851" max="14851" width="22.7109375" customWidth="1"/>
    <col min="14852" max="14852" width="20.7109375" customWidth="1"/>
    <col min="15105" max="15105" width="22.5703125" customWidth="1"/>
    <col min="15106" max="15106" width="23.140625" customWidth="1"/>
    <col min="15107" max="15107" width="22.7109375" customWidth="1"/>
    <col min="15108" max="15108" width="20.7109375" customWidth="1"/>
    <col min="15361" max="15361" width="22.5703125" customWidth="1"/>
    <col min="15362" max="15362" width="23.140625" customWidth="1"/>
    <col min="15363" max="15363" width="22.7109375" customWidth="1"/>
    <col min="15364" max="15364" width="20.7109375" customWidth="1"/>
    <col min="15617" max="15617" width="22.5703125" customWidth="1"/>
    <col min="15618" max="15618" width="23.140625" customWidth="1"/>
    <col min="15619" max="15619" width="22.7109375" customWidth="1"/>
    <col min="15620" max="15620" width="20.7109375" customWidth="1"/>
    <col min="15873" max="15873" width="22.5703125" customWidth="1"/>
    <col min="15874" max="15874" width="23.140625" customWidth="1"/>
    <col min="15875" max="15875" width="22.7109375" customWidth="1"/>
    <col min="15876" max="15876" width="20.7109375" customWidth="1"/>
    <col min="16129" max="16129" width="22.5703125" customWidth="1"/>
    <col min="16130" max="16130" width="23.140625" customWidth="1"/>
    <col min="16131" max="16131" width="22.7109375" customWidth="1"/>
    <col min="16132" max="16132" width="20.7109375" customWidth="1"/>
  </cols>
  <sheetData>
    <row r="2" spans="1:6" ht="25.5" x14ac:dyDescent="0.25">
      <c r="A2" s="28" t="s">
        <v>12</v>
      </c>
      <c r="B2" s="28" t="s">
        <v>13</v>
      </c>
      <c r="C2" s="29" t="s">
        <v>14</v>
      </c>
      <c r="D2" s="30" t="s">
        <v>15</v>
      </c>
      <c r="E2" s="31" t="s">
        <v>106</v>
      </c>
      <c r="F2" s="31" t="s">
        <v>116</v>
      </c>
    </row>
    <row r="3" spans="1:6" x14ac:dyDescent="0.25">
      <c r="A3" s="32">
        <v>218.99</v>
      </c>
      <c r="B3" s="32" t="s">
        <v>105</v>
      </c>
      <c r="E3" s="33">
        <v>20</v>
      </c>
      <c r="F3" s="33">
        <v>20</v>
      </c>
    </row>
    <row r="4" spans="1:6" x14ac:dyDescent="0.25">
      <c r="A4" s="32">
        <v>102.99</v>
      </c>
      <c r="B4" s="32" t="s">
        <v>16</v>
      </c>
      <c r="C4" s="33">
        <v>288.31</v>
      </c>
      <c r="D4" s="33">
        <v>144.16</v>
      </c>
      <c r="E4" s="33">
        <v>50</v>
      </c>
      <c r="F4" s="33">
        <v>50</v>
      </c>
    </row>
    <row r="5" spans="1:6" x14ac:dyDescent="0.25">
      <c r="A5">
        <v>155.99</v>
      </c>
      <c r="B5" s="32" t="s">
        <v>17</v>
      </c>
      <c r="C5" s="33">
        <v>16.02</v>
      </c>
      <c r="D5" s="33">
        <f>C5/2</f>
        <v>8.01</v>
      </c>
      <c r="E5" s="33">
        <v>80</v>
      </c>
      <c r="F5" s="33">
        <v>80</v>
      </c>
    </row>
    <row r="6" spans="1:6" x14ac:dyDescent="0.25">
      <c r="A6">
        <v>249.99</v>
      </c>
      <c r="B6" s="32" t="s">
        <v>18</v>
      </c>
      <c r="C6" s="33">
        <v>77.77</v>
      </c>
      <c r="D6" s="33">
        <f>C6/2</f>
        <v>38.884999999999998</v>
      </c>
      <c r="E6" s="33">
        <v>80</v>
      </c>
      <c r="F6" s="33">
        <v>80</v>
      </c>
    </row>
    <row r="7" spans="1:6" x14ac:dyDescent="0.25">
      <c r="A7">
        <v>279.99</v>
      </c>
      <c r="B7" s="32" t="s">
        <v>19</v>
      </c>
      <c r="C7" s="33">
        <v>186.46</v>
      </c>
      <c r="D7" s="33">
        <f>C7/2</f>
        <v>93.23</v>
      </c>
      <c r="E7" s="33">
        <v>60</v>
      </c>
      <c r="F7" s="33">
        <v>60</v>
      </c>
    </row>
    <row r="8" spans="1:6" x14ac:dyDescent="0.25">
      <c r="A8">
        <v>467.99</v>
      </c>
      <c r="B8" s="32" t="s">
        <v>20</v>
      </c>
      <c r="C8" s="33">
        <v>64.400000000000006</v>
      </c>
      <c r="D8" s="33">
        <f>C8/2</f>
        <v>32.200000000000003</v>
      </c>
      <c r="E8" s="33">
        <v>20</v>
      </c>
      <c r="F8" s="33">
        <v>20</v>
      </c>
    </row>
    <row r="9" spans="1:6" x14ac:dyDescent="0.25">
      <c r="C9" s="33">
        <f>SUM(C4:C8)</f>
        <v>632.95999999999992</v>
      </c>
      <c r="D9" s="33">
        <v>316.48</v>
      </c>
      <c r="E9" s="33">
        <f>SUM(E3:E8)</f>
        <v>310</v>
      </c>
      <c r="F9" s="33">
        <f>SUM(F3:F8)</f>
        <v>310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B7" sqref="B7"/>
    </sheetView>
  </sheetViews>
  <sheetFormatPr defaultRowHeight="15" x14ac:dyDescent="0.25"/>
  <cols>
    <col min="1" max="1" width="9.28515625" style="36" bestFit="1" customWidth="1"/>
    <col min="2" max="2" width="29.42578125" bestFit="1" customWidth="1"/>
    <col min="3" max="3" width="23.140625" style="33" customWidth="1"/>
    <col min="4" max="4" width="22.7109375" style="33" customWidth="1"/>
    <col min="5" max="6" width="20.7109375" customWidth="1"/>
    <col min="257" max="257" width="9.28515625" bestFit="1" customWidth="1"/>
    <col min="258" max="258" width="29.42578125" bestFit="1" customWidth="1"/>
    <col min="259" max="259" width="23.140625" customWidth="1"/>
    <col min="260" max="260" width="22.7109375" customWidth="1"/>
    <col min="261" max="261" width="20.7109375" customWidth="1"/>
    <col min="513" max="513" width="9.28515625" bestFit="1" customWidth="1"/>
    <col min="514" max="514" width="29.42578125" bestFit="1" customWidth="1"/>
    <col min="515" max="515" width="23.140625" customWidth="1"/>
    <col min="516" max="516" width="22.7109375" customWidth="1"/>
    <col min="517" max="517" width="20.7109375" customWidth="1"/>
    <col min="769" max="769" width="9.28515625" bestFit="1" customWidth="1"/>
    <col min="770" max="770" width="29.42578125" bestFit="1" customWidth="1"/>
    <col min="771" max="771" width="23.140625" customWidth="1"/>
    <col min="772" max="772" width="22.7109375" customWidth="1"/>
    <col min="773" max="773" width="20.7109375" customWidth="1"/>
    <col min="1025" max="1025" width="9.28515625" bestFit="1" customWidth="1"/>
    <col min="1026" max="1026" width="29.42578125" bestFit="1" customWidth="1"/>
    <col min="1027" max="1027" width="23.140625" customWidth="1"/>
    <col min="1028" max="1028" width="22.7109375" customWidth="1"/>
    <col min="1029" max="1029" width="20.7109375" customWidth="1"/>
    <col min="1281" max="1281" width="9.28515625" bestFit="1" customWidth="1"/>
    <col min="1282" max="1282" width="29.42578125" bestFit="1" customWidth="1"/>
    <col min="1283" max="1283" width="23.140625" customWidth="1"/>
    <col min="1284" max="1284" width="22.7109375" customWidth="1"/>
    <col min="1285" max="1285" width="20.7109375" customWidth="1"/>
    <col min="1537" max="1537" width="9.28515625" bestFit="1" customWidth="1"/>
    <col min="1538" max="1538" width="29.42578125" bestFit="1" customWidth="1"/>
    <col min="1539" max="1539" width="23.140625" customWidth="1"/>
    <col min="1540" max="1540" width="22.7109375" customWidth="1"/>
    <col min="1541" max="1541" width="20.7109375" customWidth="1"/>
    <col min="1793" max="1793" width="9.28515625" bestFit="1" customWidth="1"/>
    <col min="1794" max="1794" width="29.42578125" bestFit="1" customWidth="1"/>
    <col min="1795" max="1795" width="23.140625" customWidth="1"/>
    <col min="1796" max="1796" width="22.7109375" customWidth="1"/>
    <col min="1797" max="1797" width="20.7109375" customWidth="1"/>
    <col min="2049" max="2049" width="9.28515625" bestFit="1" customWidth="1"/>
    <col min="2050" max="2050" width="29.42578125" bestFit="1" customWidth="1"/>
    <col min="2051" max="2051" width="23.140625" customWidth="1"/>
    <col min="2052" max="2052" width="22.7109375" customWidth="1"/>
    <col min="2053" max="2053" width="20.7109375" customWidth="1"/>
    <col min="2305" max="2305" width="9.28515625" bestFit="1" customWidth="1"/>
    <col min="2306" max="2306" width="29.42578125" bestFit="1" customWidth="1"/>
    <col min="2307" max="2307" width="23.140625" customWidth="1"/>
    <col min="2308" max="2308" width="22.7109375" customWidth="1"/>
    <col min="2309" max="2309" width="20.7109375" customWidth="1"/>
    <col min="2561" max="2561" width="9.28515625" bestFit="1" customWidth="1"/>
    <col min="2562" max="2562" width="29.42578125" bestFit="1" customWidth="1"/>
    <col min="2563" max="2563" width="23.140625" customWidth="1"/>
    <col min="2564" max="2564" width="22.7109375" customWidth="1"/>
    <col min="2565" max="2565" width="20.7109375" customWidth="1"/>
    <col min="2817" max="2817" width="9.28515625" bestFit="1" customWidth="1"/>
    <col min="2818" max="2818" width="29.42578125" bestFit="1" customWidth="1"/>
    <col min="2819" max="2819" width="23.140625" customWidth="1"/>
    <col min="2820" max="2820" width="22.7109375" customWidth="1"/>
    <col min="2821" max="2821" width="20.7109375" customWidth="1"/>
    <col min="3073" max="3073" width="9.28515625" bestFit="1" customWidth="1"/>
    <col min="3074" max="3074" width="29.42578125" bestFit="1" customWidth="1"/>
    <col min="3075" max="3075" width="23.140625" customWidth="1"/>
    <col min="3076" max="3076" width="22.7109375" customWidth="1"/>
    <col min="3077" max="3077" width="20.7109375" customWidth="1"/>
    <col min="3329" max="3329" width="9.28515625" bestFit="1" customWidth="1"/>
    <col min="3330" max="3330" width="29.42578125" bestFit="1" customWidth="1"/>
    <col min="3331" max="3331" width="23.140625" customWidth="1"/>
    <col min="3332" max="3332" width="22.7109375" customWidth="1"/>
    <col min="3333" max="3333" width="20.7109375" customWidth="1"/>
    <col min="3585" max="3585" width="9.28515625" bestFit="1" customWidth="1"/>
    <col min="3586" max="3586" width="29.42578125" bestFit="1" customWidth="1"/>
    <col min="3587" max="3587" width="23.140625" customWidth="1"/>
    <col min="3588" max="3588" width="22.7109375" customWidth="1"/>
    <col min="3589" max="3589" width="20.7109375" customWidth="1"/>
    <col min="3841" max="3841" width="9.28515625" bestFit="1" customWidth="1"/>
    <col min="3842" max="3842" width="29.42578125" bestFit="1" customWidth="1"/>
    <col min="3843" max="3843" width="23.140625" customWidth="1"/>
    <col min="3844" max="3844" width="22.7109375" customWidth="1"/>
    <col min="3845" max="3845" width="20.7109375" customWidth="1"/>
    <col min="4097" max="4097" width="9.28515625" bestFit="1" customWidth="1"/>
    <col min="4098" max="4098" width="29.42578125" bestFit="1" customWidth="1"/>
    <col min="4099" max="4099" width="23.140625" customWidth="1"/>
    <col min="4100" max="4100" width="22.7109375" customWidth="1"/>
    <col min="4101" max="4101" width="20.7109375" customWidth="1"/>
    <col min="4353" max="4353" width="9.28515625" bestFit="1" customWidth="1"/>
    <col min="4354" max="4354" width="29.42578125" bestFit="1" customWidth="1"/>
    <col min="4355" max="4355" width="23.140625" customWidth="1"/>
    <col min="4356" max="4356" width="22.7109375" customWidth="1"/>
    <col min="4357" max="4357" width="20.7109375" customWidth="1"/>
    <col min="4609" max="4609" width="9.28515625" bestFit="1" customWidth="1"/>
    <col min="4610" max="4610" width="29.42578125" bestFit="1" customWidth="1"/>
    <col min="4611" max="4611" width="23.140625" customWidth="1"/>
    <col min="4612" max="4612" width="22.7109375" customWidth="1"/>
    <col min="4613" max="4613" width="20.7109375" customWidth="1"/>
    <col min="4865" max="4865" width="9.28515625" bestFit="1" customWidth="1"/>
    <col min="4866" max="4866" width="29.42578125" bestFit="1" customWidth="1"/>
    <col min="4867" max="4867" width="23.140625" customWidth="1"/>
    <col min="4868" max="4868" width="22.7109375" customWidth="1"/>
    <col min="4869" max="4869" width="20.7109375" customWidth="1"/>
    <col min="5121" max="5121" width="9.28515625" bestFit="1" customWidth="1"/>
    <col min="5122" max="5122" width="29.42578125" bestFit="1" customWidth="1"/>
    <col min="5123" max="5123" width="23.140625" customWidth="1"/>
    <col min="5124" max="5124" width="22.7109375" customWidth="1"/>
    <col min="5125" max="5125" width="20.7109375" customWidth="1"/>
    <col min="5377" max="5377" width="9.28515625" bestFit="1" customWidth="1"/>
    <col min="5378" max="5378" width="29.42578125" bestFit="1" customWidth="1"/>
    <col min="5379" max="5379" width="23.140625" customWidth="1"/>
    <col min="5380" max="5380" width="22.7109375" customWidth="1"/>
    <col min="5381" max="5381" width="20.7109375" customWidth="1"/>
    <col min="5633" max="5633" width="9.28515625" bestFit="1" customWidth="1"/>
    <col min="5634" max="5634" width="29.42578125" bestFit="1" customWidth="1"/>
    <col min="5635" max="5635" width="23.140625" customWidth="1"/>
    <col min="5636" max="5636" width="22.7109375" customWidth="1"/>
    <col min="5637" max="5637" width="20.7109375" customWidth="1"/>
    <col min="5889" max="5889" width="9.28515625" bestFit="1" customWidth="1"/>
    <col min="5890" max="5890" width="29.42578125" bestFit="1" customWidth="1"/>
    <col min="5891" max="5891" width="23.140625" customWidth="1"/>
    <col min="5892" max="5892" width="22.7109375" customWidth="1"/>
    <col min="5893" max="5893" width="20.7109375" customWidth="1"/>
    <col min="6145" max="6145" width="9.28515625" bestFit="1" customWidth="1"/>
    <col min="6146" max="6146" width="29.42578125" bestFit="1" customWidth="1"/>
    <col min="6147" max="6147" width="23.140625" customWidth="1"/>
    <col min="6148" max="6148" width="22.7109375" customWidth="1"/>
    <col min="6149" max="6149" width="20.7109375" customWidth="1"/>
    <col min="6401" max="6401" width="9.28515625" bestFit="1" customWidth="1"/>
    <col min="6402" max="6402" width="29.42578125" bestFit="1" customWidth="1"/>
    <col min="6403" max="6403" width="23.140625" customWidth="1"/>
    <col min="6404" max="6404" width="22.7109375" customWidth="1"/>
    <col min="6405" max="6405" width="20.7109375" customWidth="1"/>
    <col min="6657" max="6657" width="9.28515625" bestFit="1" customWidth="1"/>
    <col min="6658" max="6658" width="29.42578125" bestFit="1" customWidth="1"/>
    <col min="6659" max="6659" width="23.140625" customWidth="1"/>
    <col min="6660" max="6660" width="22.7109375" customWidth="1"/>
    <col min="6661" max="6661" width="20.7109375" customWidth="1"/>
    <col min="6913" max="6913" width="9.28515625" bestFit="1" customWidth="1"/>
    <col min="6914" max="6914" width="29.42578125" bestFit="1" customWidth="1"/>
    <col min="6915" max="6915" width="23.140625" customWidth="1"/>
    <col min="6916" max="6916" width="22.7109375" customWidth="1"/>
    <col min="6917" max="6917" width="20.7109375" customWidth="1"/>
    <col min="7169" max="7169" width="9.28515625" bestFit="1" customWidth="1"/>
    <col min="7170" max="7170" width="29.42578125" bestFit="1" customWidth="1"/>
    <col min="7171" max="7171" width="23.140625" customWidth="1"/>
    <col min="7172" max="7172" width="22.7109375" customWidth="1"/>
    <col min="7173" max="7173" width="20.7109375" customWidth="1"/>
    <col min="7425" max="7425" width="9.28515625" bestFit="1" customWidth="1"/>
    <col min="7426" max="7426" width="29.42578125" bestFit="1" customWidth="1"/>
    <col min="7427" max="7427" width="23.140625" customWidth="1"/>
    <col min="7428" max="7428" width="22.7109375" customWidth="1"/>
    <col min="7429" max="7429" width="20.7109375" customWidth="1"/>
    <col min="7681" max="7681" width="9.28515625" bestFit="1" customWidth="1"/>
    <col min="7682" max="7682" width="29.42578125" bestFit="1" customWidth="1"/>
    <col min="7683" max="7683" width="23.140625" customWidth="1"/>
    <col min="7684" max="7684" width="22.7109375" customWidth="1"/>
    <col min="7685" max="7685" width="20.7109375" customWidth="1"/>
    <col min="7937" max="7937" width="9.28515625" bestFit="1" customWidth="1"/>
    <col min="7938" max="7938" width="29.42578125" bestFit="1" customWidth="1"/>
    <col min="7939" max="7939" width="23.140625" customWidth="1"/>
    <col min="7940" max="7940" width="22.7109375" customWidth="1"/>
    <col min="7941" max="7941" width="20.7109375" customWidth="1"/>
    <col min="8193" max="8193" width="9.28515625" bestFit="1" customWidth="1"/>
    <col min="8194" max="8194" width="29.42578125" bestFit="1" customWidth="1"/>
    <col min="8195" max="8195" width="23.140625" customWidth="1"/>
    <col min="8196" max="8196" width="22.7109375" customWidth="1"/>
    <col min="8197" max="8197" width="20.7109375" customWidth="1"/>
    <col min="8449" max="8449" width="9.28515625" bestFit="1" customWidth="1"/>
    <col min="8450" max="8450" width="29.42578125" bestFit="1" customWidth="1"/>
    <col min="8451" max="8451" width="23.140625" customWidth="1"/>
    <col min="8452" max="8452" width="22.7109375" customWidth="1"/>
    <col min="8453" max="8453" width="20.7109375" customWidth="1"/>
    <col min="8705" max="8705" width="9.28515625" bestFit="1" customWidth="1"/>
    <col min="8706" max="8706" width="29.42578125" bestFit="1" customWidth="1"/>
    <col min="8707" max="8707" width="23.140625" customWidth="1"/>
    <col min="8708" max="8708" width="22.7109375" customWidth="1"/>
    <col min="8709" max="8709" width="20.7109375" customWidth="1"/>
    <col min="8961" max="8961" width="9.28515625" bestFit="1" customWidth="1"/>
    <col min="8962" max="8962" width="29.42578125" bestFit="1" customWidth="1"/>
    <col min="8963" max="8963" width="23.140625" customWidth="1"/>
    <col min="8964" max="8964" width="22.7109375" customWidth="1"/>
    <col min="8965" max="8965" width="20.7109375" customWidth="1"/>
    <col min="9217" max="9217" width="9.28515625" bestFit="1" customWidth="1"/>
    <col min="9218" max="9218" width="29.42578125" bestFit="1" customWidth="1"/>
    <col min="9219" max="9219" width="23.140625" customWidth="1"/>
    <col min="9220" max="9220" width="22.7109375" customWidth="1"/>
    <col min="9221" max="9221" width="20.7109375" customWidth="1"/>
    <col min="9473" max="9473" width="9.28515625" bestFit="1" customWidth="1"/>
    <col min="9474" max="9474" width="29.42578125" bestFit="1" customWidth="1"/>
    <col min="9475" max="9475" width="23.140625" customWidth="1"/>
    <col min="9476" max="9476" width="22.7109375" customWidth="1"/>
    <col min="9477" max="9477" width="20.7109375" customWidth="1"/>
    <col min="9729" max="9729" width="9.28515625" bestFit="1" customWidth="1"/>
    <col min="9730" max="9730" width="29.42578125" bestFit="1" customWidth="1"/>
    <col min="9731" max="9731" width="23.140625" customWidth="1"/>
    <col min="9732" max="9732" width="22.7109375" customWidth="1"/>
    <col min="9733" max="9733" width="20.7109375" customWidth="1"/>
    <col min="9985" max="9985" width="9.28515625" bestFit="1" customWidth="1"/>
    <col min="9986" max="9986" width="29.42578125" bestFit="1" customWidth="1"/>
    <col min="9987" max="9987" width="23.140625" customWidth="1"/>
    <col min="9988" max="9988" width="22.7109375" customWidth="1"/>
    <col min="9989" max="9989" width="20.7109375" customWidth="1"/>
    <col min="10241" max="10241" width="9.28515625" bestFit="1" customWidth="1"/>
    <col min="10242" max="10242" width="29.42578125" bestFit="1" customWidth="1"/>
    <col min="10243" max="10243" width="23.140625" customWidth="1"/>
    <col min="10244" max="10244" width="22.7109375" customWidth="1"/>
    <col min="10245" max="10245" width="20.7109375" customWidth="1"/>
    <col min="10497" max="10497" width="9.28515625" bestFit="1" customWidth="1"/>
    <col min="10498" max="10498" width="29.42578125" bestFit="1" customWidth="1"/>
    <col min="10499" max="10499" width="23.140625" customWidth="1"/>
    <col min="10500" max="10500" width="22.7109375" customWidth="1"/>
    <col min="10501" max="10501" width="20.7109375" customWidth="1"/>
    <col min="10753" max="10753" width="9.28515625" bestFit="1" customWidth="1"/>
    <col min="10754" max="10754" width="29.42578125" bestFit="1" customWidth="1"/>
    <col min="10755" max="10755" width="23.140625" customWidth="1"/>
    <col min="10756" max="10756" width="22.7109375" customWidth="1"/>
    <col min="10757" max="10757" width="20.7109375" customWidth="1"/>
    <col min="11009" max="11009" width="9.28515625" bestFit="1" customWidth="1"/>
    <col min="11010" max="11010" width="29.42578125" bestFit="1" customWidth="1"/>
    <col min="11011" max="11011" width="23.140625" customWidth="1"/>
    <col min="11012" max="11012" width="22.7109375" customWidth="1"/>
    <col min="11013" max="11013" width="20.7109375" customWidth="1"/>
    <col min="11265" max="11265" width="9.28515625" bestFit="1" customWidth="1"/>
    <col min="11266" max="11266" width="29.42578125" bestFit="1" customWidth="1"/>
    <col min="11267" max="11267" width="23.140625" customWidth="1"/>
    <col min="11268" max="11268" width="22.7109375" customWidth="1"/>
    <col min="11269" max="11269" width="20.7109375" customWidth="1"/>
    <col min="11521" max="11521" width="9.28515625" bestFit="1" customWidth="1"/>
    <col min="11522" max="11522" width="29.42578125" bestFit="1" customWidth="1"/>
    <col min="11523" max="11523" width="23.140625" customWidth="1"/>
    <col min="11524" max="11524" width="22.7109375" customWidth="1"/>
    <col min="11525" max="11525" width="20.7109375" customWidth="1"/>
    <col min="11777" max="11777" width="9.28515625" bestFit="1" customWidth="1"/>
    <col min="11778" max="11778" width="29.42578125" bestFit="1" customWidth="1"/>
    <col min="11779" max="11779" width="23.140625" customWidth="1"/>
    <col min="11780" max="11780" width="22.7109375" customWidth="1"/>
    <col min="11781" max="11781" width="20.7109375" customWidth="1"/>
    <col min="12033" max="12033" width="9.28515625" bestFit="1" customWidth="1"/>
    <col min="12034" max="12034" width="29.42578125" bestFit="1" customWidth="1"/>
    <col min="12035" max="12035" width="23.140625" customWidth="1"/>
    <col min="12036" max="12036" width="22.7109375" customWidth="1"/>
    <col min="12037" max="12037" width="20.7109375" customWidth="1"/>
    <col min="12289" max="12289" width="9.28515625" bestFit="1" customWidth="1"/>
    <col min="12290" max="12290" width="29.42578125" bestFit="1" customWidth="1"/>
    <col min="12291" max="12291" width="23.140625" customWidth="1"/>
    <col min="12292" max="12292" width="22.7109375" customWidth="1"/>
    <col min="12293" max="12293" width="20.7109375" customWidth="1"/>
    <col min="12545" max="12545" width="9.28515625" bestFit="1" customWidth="1"/>
    <col min="12546" max="12546" width="29.42578125" bestFit="1" customWidth="1"/>
    <col min="12547" max="12547" width="23.140625" customWidth="1"/>
    <col min="12548" max="12548" width="22.7109375" customWidth="1"/>
    <col min="12549" max="12549" width="20.7109375" customWidth="1"/>
    <col min="12801" max="12801" width="9.28515625" bestFit="1" customWidth="1"/>
    <col min="12802" max="12802" width="29.42578125" bestFit="1" customWidth="1"/>
    <col min="12803" max="12803" width="23.140625" customWidth="1"/>
    <col min="12804" max="12804" width="22.7109375" customWidth="1"/>
    <col min="12805" max="12805" width="20.7109375" customWidth="1"/>
    <col min="13057" max="13057" width="9.28515625" bestFit="1" customWidth="1"/>
    <col min="13058" max="13058" width="29.42578125" bestFit="1" customWidth="1"/>
    <col min="13059" max="13059" width="23.140625" customWidth="1"/>
    <col min="13060" max="13060" width="22.7109375" customWidth="1"/>
    <col min="13061" max="13061" width="20.7109375" customWidth="1"/>
    <col min="13313" max="13313" width="9.28515625" bestFit="1" customWidth="1"/>
    <col min="13314" max="13314" width="29.42578125" bestFit="1" customWidth="1"/>
    <col min="13315" max="13315" width="23.140625" customWidth="1"/>
    <col min="13316" max="13316" width="22.7109375" customWidth="1"/>
    <col min="13317" max="13317" width="20.7109375" customWidth="1"/>
    <col min="13569" max="13569" width="9.28515625" bestFit="1" customWidth="1"/>
    <col min="13570" max="13570" width="29.42578125" bestFit="1" customWidth="1"/>
    <col min="13571" max="13571" width="23.140625" customWidth="1"/>
    <col min="13572" max="13572" width="22.7109375" customWidth="1"/>
    <col min="13573" max="13573" width="20.7109375" customWidth="1"/>
    <col min="13825" max="13825" width="9.28515625" bestFit="1" customWidth="1"/>
    <col min="13826" max="13826" width="29.42578125" bestFit="1" customWidth="1"/>
    <col min="13827" max="13827" width="23.140625" customWidth="1"/>
    <col min="13828" max="13828" width="22.7109375" customWidth="1"/>
    <col min="13829" max="13829" width="20.7109375" customWidth="1"/>
    <col min="14081" max="14081" width="9.28515625" bestFit="1" customWidth="1"/>
    <col min="14082" max="14082" width="29.42578125" bestFit="1" customWidth="1"/>
    <col min="14083" max="14083" width="23.140625" customWidth="1"/>
    <col min="14084" max="14084" width="22.7109375" customWidth="1"/>
    <col min="14085" max="14085" width="20.7109375" customWidth="1"/>
    <col min="14337" max="14337" width="9.28515625" bestFit="1" customWidth="1"/>
    <col min="14338" max="14338" width="29.42578125" bestFit="1" customWidth="1"/>
    <col min="14339" max="14339" width="23.140625" customWidth="1"/>
    <col min="14340" max="14340" width="22.7109375" customWidth="1"/>
    <col min="14341" max="14341" width="20.7109375" customWidth="1"/>
    <col min="14593" max="14593" width="9.28515625" bestFit="1" customWidth="1"/>
    <col min="14594" max="14594" width="29.42578125" bestFit="1" customWidth="1"/>
    <col min="14595" max="14595" width="23.140625" customWidth="1"/>
    <col min="14596" max="14596" width="22.7109375" customWidth="1"/>
    <col min="14597" max="14597" width="20.7109375" customWidth="1"/>
    <col min="14849" max="14849" width="9.28515625" bestFit="1" customWidth="1"/>
    <col min="14850" max="14850" width="29.42578125" bestFit="1" customWidth="1"/>
    <col min="14851" max="14851" width="23.140625" customWidth="1"/>
    <col min="14852" max="14852" width="22.7109375" customWidth="1"/>
    <col min="14853" max="14853" width="20.7109375" customWidth="1"/>
    <col min="15105" max="15105" width="9.28515625" bestFit="1" customWidth="1"/>
    <col min="15106" max="15106" width="29.42578125" bestFit="1" customWidth="1"/>
    <col min="15107" max="15107" width="23.140625" customWidth="1"/>
    <col min="15108" max="15108" width="22.7109375" customWidth="1"/>
    <col min="15109" max="15109" width="20.7109375" customWidth="1"/>
    <col min="15361" max="15361" width="9.28515625" bestFit="1" customWidth="1"/>
    <col min="15362" max="15362" width="29.42578125" bestFit="1" customWidth="1"/>
    <col min="15363" max="15363" width="23.140625" customWidth="1"/>
    <col min="15364" max="15364" width="22.7109375" customWidth="1"/>
    <col min="15365" max="15365" width="20.7109375" customWidth="1"/>
    <col min="15617" max="15617" width="9.28515625" bestFit="1" customWidth="1"/>
    <col min="15618" max="15618" width="29.42578125" bestFit="1" customWidth="1"/>
    <col min="15619" max="15619" width="23.140625" customWidth="1"/>
    <col min="15620" max="15620" width="22.7109375" customWidth="1"/>
    <col min="15621" max="15621" width="20.7109375" customWidth="1"/>
    <col min="15873" max="15873" width="9.28515625" bestFit="1" customWidth="1"/>
    <col min="15874" max="15874" width="29.42578125" bestFit="1" customWidth="1"/>
    <col min="15875" max="15875" width="23.140625" customWidth="1"/>
    <col min="15876" max="15876" width="22.7109375" customWidth="1"/>
    <col min="15877" max="15877" width="20.7109375" customWidth="1"/>
    <col min="16129" max="16129" width="9.28515625" bestFit="1" customWidth="1"/>
    <col min="16130" max="16130" width="29.42578125" bestFit="1" customWidth="1"/>
    <col min="16131" max="16131" width="23.140625" customWidth="1"/>
    <col min="16132" max="16132" width="22.7109375" customWidth="1"/>
    <col min="16133" max="16133" width="20.7109375" customWidth="1"/>
  </cols>
  <sheetData>
    <row r="2" spans="1:6" ht="38.25" x14ac:dyDescent="0.25">
      <c r="A2" s="34" t="s">
        <v>12</v>
      </c>
      <c r="B2" s="28" t="s">
        <v>13</v>
      </c>
      <c r="C2" s="29" t="s">
        <v>14</v>
      </c>
      <c r="D2" s="30" t="s">
        <v>21</v>
      </c>
      <c r="E2" s="31" t="s">
        <v>106</v>
      </c>
      <c r="F2" s="31" t="s">
        <v>116</v>
      </c>
    </row>
    <row r="3" spans="1:6" x14ac:dyDescent="0.25">
      <c r="A3" s="35">
        <v>38</v>
      </c>
      <c r="B3" s="32" t="s">
        <v>22</v>
      </c>
      <c r="C3" s="33">
        <v>624.4</v>
      </c>
      <c r="D3" s="33">
        <v>124.88</v>
      </c>
      <c r="E3" s="33">
        <v>120</v>
      </c>
      <c r="F3" s="33">
        <v>120</v>
      </c>
    </row>
    <row r="4" spans="1:6" x14ac:dyDescent="0.25">
      <c r="B4" s="32"/>
    </row>
    <row r="5" spans="1:6" x14ac:dyDescent="0.25">
      <c r="B5" s="32"/>
    </row>
    <row r="6" spans="1:6" x14ac:dyDescent="0.25">
      <c r="B6" s="32"/>
    </row>
    <row r="7" spans="1:6" x14ac:dyDescent="0.25">
      <c r="B7" s="32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A8" sqref="A8:XFD8"/>
    </sheetView>
  </sheetViews>
  <sheetFormatPr defaultRowHeight="15" x14ac:dyDescent="0.25"/>
  <cols>
    <col min="1" max="1" width="9.28515625" style="36" bestFit="1" customWidth="1"/>
    <col min="2" max="2" width="29.42578125" bestFit="1" customWidth="1"/>
    <col min="3" max="3" width="23.140625" style="33" customWidth="1"/>
    <col min="4" max="4" width="22.7109375" style="33" customWidth="1"/>
    <col min="5" max="6" width="20.7109375" customWidth="1"/>
    <col min="257" max="257" width="9.28515625" bestFit="1" customWidth="1"/>
    <col min="258" max="258" width="29.42578125" bestFit="1" customWidth="1"/>
    <col min="259" max="259" width="23.140625" customWidth="1"/>
    <col min="260" max="260" width="22.7109375" customWidth="1"/>
    <col min="261" max="261" width="20.7109375" customWidth="1"/>
    <col min="513" max="513" width="9.28515625" bestFit="1" customWidth="1"/>
    <col min="514" max="514" width="29.42578125" bestFit="1" customWidth="1"/>
    <col min="515" max="515" width="23.140625" customWidth="1"/>
    <col min="516" max="516" width="22.7109375" customWidth="1"/>
    <col min="517" max="517" width="20.7109375" customWidth="1"/>
    <col min="769" max="769" width="9.28515625" bestFit="1" customWidth="1"/>
    <col min="770" max="770" width="29.42578125" bestFit="1" customWidth="1"/>
    <col min="771" max="771" width="23.140625" customWidth="1"/>
    <col min="772" max="772" width="22.7109375" customWidth="1"/>
    <col min="773" max="773" width="20.7109375" customWidth="1"/>
    <col min="1025" max="1025" width="9.28515625" bestFit="1" customWidth="1"/>
    <col min="1026" max="1026" width="29.42578125" bestFit="1" customWidth="1"/>
    <col min="1027" max="1027" width="23.140625" customWidth="1"/>
    <col min="1028" max="1028" width="22.7109375" customWidth="1"/>
    <col min="1029" max="1029" width="20.7109375" customWidth="1"/>
    <col min="1281" max="1281" width="9.28515625" bestFit="1" customWidth="1"/>
    <col min="1282" max="1282" width="29.42578125" bestFit="1" customWidth="1"/>
    <col min="1283" max="1283" width="23.140625" customWidth="1"/>
    <col min="1284" max="1284" width="22.7109375" customWidth="1"/>
    <col min="1285" max="1285" width="20.7109375" customWidth="1"/>
    <col min="1537" max="1537" width="9.28515625" bestFit="1" customWidth="1"/>
    <col min="1538" max="1538" width="29.42578125" bestFit="1" customWidth="1"/>
    <col min="1539" max="1539" width="23.140625" customWidth="1"/>
    <col min="1540" max="1540" width="22.7109375" customWidth="1"/>
    <col min="1541" max="1541" width="20.7109375" customWidth="1"/>
    <col min="1793" max="1793" width="9.28515625" bestFit="1" customWidth="1"/>
    <col min="1794" max="1794" width="29.42578125" bestFit="1" customWidth="1"/>
    <col min="1795" max="1795" width="23.140625" customWidth="1"/>
    <col min="1796" max="1796" width="22.7109375" customWidth="1"/>
    <col min="1797" max="1797" width="20.7109375" customWidth="1"/>
    <col min="2049" max="2049" width="9.28515625" bestFit="1" customWidth="1"/>
    <col min="2050" max="2050" width="29.42578125" bestFit="1" customWidth="1"/>
    <col min="2051" max="2051" width="23.140625" customWidth="1"/>
    <col min="2052" max="2052" width="22.7109375" customWidth="1"/>
    <col min="2053" max="2053" width="20.7109375" customWidth="1"/>
    <col min="2305" max="2305" width="9.28515625" bestFit="1" customWidth="1"/>
    <col min="2306" max="2306" width="29.42578125" bestFit="1" customWidth="1"/>
    <col min="2307" max="2307" width="23.140625" customWidth="1"/>
    <col min="2308" max="2308" width="22.7109375" customWidth="1"/>
    <col min="2309" max="2309" width="20.7109375" customWidth="1"/>
    <col min="2561" max="2561" width="9.28515625" bestFit="1" customWidth="1"/>
    <col min="2562" max="2562" width="29.42578125" bestFit="1" customWidth="1"/>
    <col min="2563" max="2563" width="23.140625" customWidth="1"/>
    <col min="2564" max="2564" width="22.7109375" customWidth="1"/>
    <col min="2565" max="2565" width="20.7109375" customWidth="1"/>
    <col min="2817" max="2817" width="9.28515625" bestFit="1" customWidth="1"/>
    <col min="2818" max="2818" width="29.42578125" bestFit="1" customWidth="1"/>
    <col min="2819" max="2819" width="23.140625" customWidth="1"/>
    <col min="2820" max="2820" width="22.7109375" customWidth="1"/>
    <col min="2821" max="2821" width="20.7109375" customWidth="1"/>
    <col min="3073" max="3073" width="9.28515625" bestFit="1" customWidth="1"/>
    <col min="3074" max="3074" width="29.42578125" bestFit="1" customWidth="1"/>
    <col min="3075" max="3075" width="23.140625" customWidth="1"/>
    <col min="3076" max="3076" width="22.7109375" customWidth="1"/>
    <col min="3077" max="3077" width="20.7109375" customWidth="1"/>
    <col min="3329" max="3329" width="9.28515625" bestFit="1" customWidth="1"/>
    <col min="3330" max="3330" width="29.42578125" bestFit="1" customWidth="1"/>
    <col min="3331" max="3331" width="23.140625" customWidth="1"/>
    <col min="3332" max="3332" width="22.7109375" customWidth="1"/>
    <col min="3333" max="3333" width="20.7109375" customWidth="1"/>
    <col min="3585" max="3585" width="9.28515625" bestFit="1" customWidth="1"/>
    <col min="3586" max="3586" width="29.42578125" bestFit="1" customWidth="1"/>
    <col min="3587" max="3587" width="23.140625" customWidth="1"/>
    <col min="3588" max="3588" width="22.7109375" customWidth="1"/>
    <col min="3589" max="3589" width="20.7109375" customWidth="1"/>
    <col min="3841" max="3841" width="9.28515625" bestFit="1" customWidth="1"/>
    <col min="3842" max="3842" width="29.42578125" bestFit="1" customWidth="1"/>
    <col min="3843" max="3843" width="23.140625" customWidth="1"/>
    <col min="3844" max="3844" width="22.7109375" customWidth="1"/>
    <col min="3845" max="3845" width="20.7109375" customWidth="1"/>
    <col min="4097" max="4097" width="9.28515625" bestFit="1" customWidth="1"/>
    <col min="4098" max="4098" width="29.42578125" bestFit="1" customWidth="1"/>
    <col min="4099" max="4099" width="23.140625" customWidth="1"/>
    <col min="4100" max="4100" width="22.7109375" customWidth="1"/>
    <col min="4101" max="4101" width="20.7109375" customWidth="1"/>
    <col min="4353" max="4353" width="9.28515625" bestFit="1" customWidth="1"/>
    <col min="4354" max="4354" width="29.42578125" bestFit="1" customWidth="1"/>
    <col min="4355" max="4355" width="23.140625" customWidth="1"/>
    <col min="4356" max="4356" width="22.7109375" customWidth="1"/>
    <col min="4357" max="4357" width="20.7109375" customWidth="1"/>
    <col min="4609" max="4609" width="9.28515625" bestFit="1" customWidth="1"/>
    <col min="4610" max="4610" width="29.42578125" bestFit="1" customWidth="1"/>
    <col min="4611" max="4611" width="23.140625" customWidth="1"/>
    <col min="4612" max="4612" width="22.7109375" customWidth="1"/>
    <col min="4613" max="4613" width="20.7109375" customWidth="1"/>
    <col min="4865" max="4865" width="9.28515625" bestFit="1" customWidth="1"/>
    <col min="4866" max="4866" width="29.42578125" bestFit="1" customWidth="1"/>
    <col min="4867" max="4867" width="23.140625" customWidth="1"/>
    <col min="4868" max="4868" width="22.7109375" customWidth="1"/>
    <col min="4869" max="4869" width="20.7109375" customWidth="1"/>
    <col min="5121" max="5121" width="9.28515625" bestFit="1" customWidth="1"/>
    <col min="5122" max="5122" width="29.42578125" bestFit="1" customWidth="1"/>
    <col min="5123" max="5123" width="23.140625" customWidth="1"/>
    <col min="5124" max="5124" width="22.7109375" customWidth="1"/>
    <col min="5125" max="5125" width="20.7109375" customWidth="1"/>
    <col min="5377" max="5377" width="9.28515625" bestFit="1" customWidth="1"/>
    <col min="5378" max="5378" width="29.42578125" bestFit="1" customWidth="1"/>
    <col min="5379" max="5379" width="23.140625" customWidth="1"/>
    <col min="5380" max="5380" width="22.7109375" customWidth="1"/>
    <col min="5381" max="5381" width="20.7109375" customWidth="1"/>
    <col min="5633" max="5633" width="9.28515625" bestFit="1" customWidth="1"/>
    <col min="5634" max="5634" width="29.42578125" bestFit="1" customWidth="1"/>
    <col min="5635" max="5635" width="23.140625" customWidth="1"/>
    <col min="5636" max="5636" width="22.7109375" customWidth="1"/>
    <col min="5637" max="5637" width="20.7109375" customWidth="1"/>
    <col min="5889" max="5889" width="9.28515625" bestFit="1" customWidth="1"/>
    <col min="5890" max="5890" width="29.42578125" bestFit="1" customWidth="1"/>
    <col min="5891" max="5891" width="23.140625" customWidth="1"/>
    <col min="5892" max="5892" width="22.7109375" customWidth="1"/>
    <col min="5893" max="5893" width="20.7109375" customWidth="1"/>
    <col min="6145" max="6145" width="9.28515625" bestFit="1" customWidth="1"/>
    <col min="6146" max="6146" width="29.42578125" bestFit="1" customWidth="1"/>
    <col min="6147" max="6147" width="23.140625" customWidth="1"/>
    <col min="6148" max="6148" width="22.7109375" customWidth="1"/>
    <col min="6149" max="6149" width="20.7109375" customWidth="1"/>
    <col min="6401" max="6401" width="9.28515625" bestFit="1" customWidth="1"/>
    <col min="6402" max="6402" width="29.42578125" bestFit="1" customWidth="1"/>
    <col min="6403" max="6403" width="23.140625" customWidth="1"/>
    <col min="6404" max="6404" width="22.7109375" customWidth="1"/>
    <col min="6405" max="6405" width="20.7109375" customWidth="1"/>
    <col min="6657" max="6657" width="9.28515625" bestFit="1" customWidth="1"/>
    <col min="6658" max="6658" width="29.42578125" bestFit="1" customWidth="1"/>
    <col min="6659" max="6659" width="23.140625" customWidth="1"/>
    <col min="6660" max="6660" width="22.7109375" customWidth="1"/>
    <col min="6661" max="6661" width="20.7109375" customWidth="1"/>
    <col min="6913" max="6913" width="9.28515625" bestFit="1" customWidth="1"/>
    <col min="6914" max="6914" width="29.42578125" bestFit="1" customWidth="1"/>
    <col min="6915" max="6915" width="23.140625" customWidth="1"/>
    <col min="6916" max="6916" width="22.7109375" customWidth="1"/>
    <col min="6917" max="6917" width="20.7109375" customWidth="1"/>
    <col min="7169" max="7169" width="9.28515625" bestFit="1" customWidth="1"/>
    <col min="7170" max="7170" width="29.42578125" bestFit="1" customWidth="1"/>
    <col min="7171" max="7171" width="23.140625" customWidth="1"/>
    <col min="7172" max="7172" width="22.7109375" customWidth="1"/>
    <col min="7173" max="7173" width="20.7109375" customWidth="1"/>
    <col min="7425" max="7425" width="9.28515625" bestFit="1" customWidth="1"/>
    <col min="7426" max="7426" width="29.42578125" bestFit="1" customWidth="1"/>
    <col min="7427" max="7427" width="23.140625" customWidth="1"/>
    <col min="7428" max="7428" width="22.7109375" customWidth="1"/>
    <col min="7429" max="7429" width="20.7109375" customWidth="1"/>
    <col min="7681" max="7681" width="9.28515625" bestFit="1" customWidth="1"/>
    <col min="7682" max="7682" width="29.42578125" bestFit="1" customWidth="1"/>
    <col min="7683" max="7683" width="23.140625" customWidth="1"/>
    <col min="7684" max="7684" width="22.7109375" customWidth="1"/>
    <col min="7685" max="7685" width="20.7109375" customWidth="1"/>
    <col min="7937" max="7937" width="9.28515625" bestFit="1" customWidth="1"/>
    <col min="7938" max="7938" width="29.42578125" bestFit="1" customWidth="1"/>
    <col min="7939" max="7939" width="23.140625" customWidth="1"/>
    <col min="7940" max="7940" width="22.7109375" customWidth="1"/>
    <col min="7941" max="7941" width="20.7109375" customWidth="1"/>
    <col min="8193" max="8193" width="9.28515625" bestFit="1" customWidth="1"/>
    <col min="8194" max="8194" width="29.42578125" bestFit="1" customWidth="1"/>
    <col min="8195" max="8195" width="23.140625" customWidth="1"/>
    <col min="8196" max="8196" width="22.7109375" customWidth="1"/>
    <col min="8197" max="8197" width="20.7109375" customWidth="1"/>
    <col min="8449" max="8449" width="9.28515625" bestFit="1" customWidth="1"/>
    <col min="8450" max="8450" width="29.42578125" bestFit="1" customWidth="1"/>
    <col min="8451" max="8451" width="23.140625" customWidth="1"/>
    <col min="8452" max="8452" width="22.7109375" customWidth="1"/>
    <col min="8453" max="8453" width="20.7109375" customWidth="1"/>
    <col min="8705" max="8705" width="9.28515625" bestFit="1" customWidth="1"/>
    <col min="8706" max="8706" width="29.42578125" bestFit="1" customWidth="1"/>
    <col min="8707" max="8707" width="23.140625" customWidth="1"/>
    <col min="8708" max="8708" width="22.7109375" customWidth="1"/>
    <col min="8709" max="8709" width="20.7109375" customWidth="1"/>
    <col min="8961" max="8961" width="9.28515625" bestFit="1" customWidth="1"/>
    <col min="8962" max="8962" width="29.42578125" bestFit="1" customWidth="1"/>
    <col min="8963" max="8963" width="23.140625" customWidth="1"/>
    <col min="8964" max="8964" width="22.7109375" customWidth="1"/>
    <col min="8965" max="8965" width="20.7109375" customWidth="1"/>
    <col min="9217" max="9217" width="9.28515625" bestFit="1" customWidth="1"/>
    <col min="9218" max="9218" width="29.42578125" bestFit="1" customWidth="1"/>
    <col min="9219" max="9219" width="23.140625" customWidth="1"/>
    <col min="9220" max="9220" width="22.7109375" customWidth="1"/>
    <col min="9221" max="9221" width="20.7109375" customWidth="1"/>
    <col min="9473" max="9473" width="9.28515625" bestFit="1" customWidth="1"/>
    <col min="9474" max="9474" width="29.42578125" bestFit="1" customWidth="1"/>
    <col min="9475" max="9475" width="23.140625" customWidth="1"/>
    <col min="9476" max="9476" width="22.7109375" customWidth="1"/>
    <col min="9477" max="9477" width="20.7109375" customWidth="1"/>
    <col min="9729" max="9729" width="9.28515625" bestFit="1" customWidth="1"/>
    <col min="9730" max="9730" width="29.42578125" bestFit="1" customWidth="1"/>
    <col min="9731" max="9731" width="23.140625" customWidth="1"/>
    <col min="9732" max="9732" width="22.7109375" customWidth="1"/>
    <col min="9733" max="9733" width="20.7109375" customWidth="1"/>
    <col min="9985" max="9985" width="9.28515625" bestFit="1" customWidth="1"/>
    <col min="9986" max="9986" width="29.42578125" bestFit="1" customWidth="1"/>
    <col min="9987" max="9987" width="23.140625" customWidth="1"/>
    <col min="9988" max="9988" width="22.7109375" customWidth="1"/>
    <col min="9989" max="9989" width="20.7109375" customWidth="1"/>
    <col min="10241" max="10241" width="9.28515625" bestFit="1" customWidth="1"/>
    <col min="10242" max="10242" width="29.42578125" bestFit="1" customWidth="1"/>
    <col min="10243" max="10243" width="23.140625" customWidth="1"/>
    <col min="10244" max="10244" width="22.7109375" customWidth="1"/>
    <col min="10245" max="10245" width="20.7109375" customWidth="1"/>
    <col min="10497" max="10497" width="9.28515625" bestFit="1" customWidth="1"/>
    <col min="10498" max="10498" width="29.42578125" bestFit="1" customWidth="1"/>
    <col min="10499" max="10499" width="23.140625" customWidth="1"/>
    <col min="10500" max="10500" width="22.7109375" customWidth="1"/>
    <col min="10501" max="10501" width="20.7109375" customWidth="1"/>
    <col min="10753" max="10753" width="9.28515625" bestFit="1" customWidth="1"/>
    <col min="10754" max="10754" width="29.42578125" bestFit="1" customWidth="1"/>
    <col min="10755" max="10755" width="23.140625" customWidth="1"/>
    <col min="10756" max="10756" width="22.7109375" customWidth="1"/>
    <col min="10757" max="10757" width="20.7109375" customWidth="1"/>
    <col min="11009" max="11009" width="9.28515625" bestFit="1" customWidth="1"/>
    <col min="11010" max="11010" width="29.42578125" bestFit="1" customWidth="1"/>
    <col min="11011" max="11011" width="23.140625" customWidth="1"/>
    <col min="11012" max="11012" width="22.7109375" customWidth="1"/>
    <col min="11013" max="11013" width="20.7109375" customWidth="1"/>
    <col min="11265" max="11265" width="9.28515625" bestFit="1" customWidth="1"/>
    <col min="11266" max="11266" width="29.42578125" bestFit="1" customWidth="1"/>
    <col min="11267" max="11267" width="23.140625" customWidth="1"/>
    <col min="11268" max="11268" width="22.7109375" customWidth="1"/>
    <col min="11269" max="11269" width="20.7109375" customWidth="1"/>
    <col min="11521" max="11521" width="9.28515625" bestFit="1" customWidth="1"/>
    <col min="11522" max="11522" width="29.42578125" bestFit="1" customWidth="1"/>
    <col min="11523" max="11523" width="23.140625" customWidth="1"/>
    <col min="11524" max="11524" width="22.7109375" customWidth="1"/>
    <col min="11525" max="11525" width="20.7109375" customWidth="1"/>
    <col min="11777" max="11777" width="9.28515625" bestFit="1" customWidth="1"/>
    <col min="11778" max="11778" width="29.42578125" bestFit="1" customWidth="1"/>
    <col min="11779" max="11779" width="23.140625" customWidth="1"/>
    <col min="11780" max="11780" width="22.7109375" customWidth="1"/>
    <col min="11781" max="11781" width="20.7109375" customWidth="1"/>
    <col min="12033" max="12033" width="9.28515625" bestFit="1" customWidth="1"/>
    <col min="12034" max="12034" width="29.42578125" bestFit="1" customWidth="1"/>
    <col min="12035" max="12035" width="23.140625" customWidth="1"/>
    <col min="12036" max="12036" width="22.7109375" customWidth="1"/>
    <col min="12037" max="12037" width="20.7109375" customWidth="1"/>
    <col min="12289" max="12289" width="9.28515625" bestFit="1" customWidth="1"/>
    <col min="12290" max="12290" width="29.42578125" bestFit="1" customWidth="1"/>
    <col min="12291" max="12291" width="23.140625" customWidth="1"/>
    <col min="12292" max="12292" width="22.7109375" customWidth="1"/>
    <col min="12293" max="12293" width="20.7109375" customWidth="1"/>
    <col min="12545" max="12545" width="9.28515625" bestFit="1" customWidth="1"/>
    <col min="12546" max="12546" width="29.42578125" bestFit="1" customWidth="1"/>
    <col min="12547" max="12547" width="23.140625" customWidth="1"/>
    <col min="12548" max="12548" width="22.7109375" customWidth="1"/>
    <col min="12549" max="12549" width="20.7109375" customWidth="1"/>
    <col min="12801" max="12801" width="9.28515625" bestFit="1" customWidth="1"/>
    <col min="12802" max="12802" width="29.42578125" bestFit="1" customWidth="1"/>
    <col min="12803" max="12803" width="23.140625" customWidth="1"/>
    <col min="12804" max="12804" width="22.7109375" customWidth="1"/>
    <col min="12805" max="12805" width="20.7109375" customWidth="1"/>
    <col min="13057" max="13057" width="9.28515625" bestFit="1" customWidth="1"/>
    <col min="13058" max="13058" width="29.42578125" bestFit="1" customWidth="1"/>
    <col min="13059" max="13059" width="23.140625" customWidth="1"/>
    <col min="13060" max="13060" width="22.7109375" customWidth="1"/>
    <col min="13061" max="13061" width="20.7109375" customWidth="1"/>
    <col min="13313" max="13313" width="9.28515625" bestFit="1" customWidth="1"/>
    <col min="13314" max="13314" width="29.42578125" bestFit="1" customWidth="1"/>
    <col min="13315" max="13315" width="23.140625" customWidth="1"/>
    <col min="13316" max="13316" width="22.7109375" customWidth="1"/>
    <col min="13317" max="13317" width="20.7109375" customWidth="1"/>
    <col min="13569" max="13569" width="9.28515625" bestFit="1" customWidth="1"/>
    <col min="13570" max="13570" width="29.42578125" bestFit="1" customWidth="1"/>
    <col min="13571" max="13571" width="23.140625" customWidth="1"/>
    <col min="13572" max="13572" width="22.7109375" customWidth="1"/>
    <col min="13573" max="13573" width="20.7109375" customWidth="1"/>
    <col min="13825" max="13825" width="9.28515625" bestFit="1" customWidth="1"/>
    <col min="13826" max="13826" width="29.42578125" bestFit="1" customWidth="1"/>
    <col min="13827" max="13827" width="23.140625" customWidth="1"/>
    <col min="13828" max="13828" width="22.7109375" customWidth="1"/>
    <col min="13829" max="13829" width="20.7109375" customWidth="1"/>
    <col min="14081" max="14081" width="9.28515625" bestFit="1" customWidth="1"/>
    <col min="14082" max="14082" width="29.42578125" bestFit="1" customWidth="1"/>
    <col min="14083" max="14083" width="23.140625" customWidth="1"/>
    <col min="14084" max="14084" width="22.7109375" customWidth="1"/>
    <col min="14085" max="14085" width="20.7109375" customWidth="1"/>
    <col min="14337" max="14337" width="9.28515625" bestFit="1" customWidth="1"/>
    <col min="14338" max="14338" width="29.42578125" bestFit="1" customWidth="1"/>
    <col min="14339" max="14339" width="23.140625" customWidth="1"/>
    <col min="14340" max="14340" width="22.7109375" customWidth="1"/>
    <col min="14341" max="14341" width="20.7109375" customWidth="1"/>
    <col min="14593" max="14593" width="9.28515625" bestFit="1" customWidth="1"/>
    <col min="14594" max="14594" width="29.42578125" bestFit="1" customWidth="1"/>
    <col min="14595" max="14595" width="23.140625" customWidth="1"/>
    <col min="14596" max="14596" width="22.7109375" customWidth="1"/>
    <col min="14597" max="14597" width="20.7109375" customWidth="1"/>
    <col min="14849" max="14849" width="9.28515625" bestFit="1" customWidth="1"/>
    <col min="14850" max="14850" width="29.42578125" bestFit="1" customWidth="1"/>
    <col min="14851" max="14851" width="23.140625" customWidth="1"/>
    <col min="14852" max="14852" width="22.7109375" customWidth="1"/>
    <col min="14853" max="14853" width="20.7109375" customWidth="1"/>
    <col min="15105" max="15105" width="9.28515625" bestFit="1" customWidth="1"/>
    <col min="15106" max="15106" width="29.42578125" bestFit="1" customWidth="1"/>
    <col min="15107" max="15107" width="23.140625" customWidth="1"/>
    <col min="15108" max="15108" width="22.7109375" customWidth="1"/>
    <col min="15109" max="15109" width="20.7109375" customWidth="1"/>
    <col min="15361" max="15361" width="9.28515625" bestFit="1" customWidth="1"/>
    <col min="15362" max="15362" width="29.42578125" bestFit="1" customWidth="1"/>
    <col min="15363" max="15363" width="23.140625" customWidth="1"/>
    <col min="15364" max="15364" width="22.7109375" customWidth="1"/>
    <col min="15365" max="15365" width="20.7109375" customWidth="1"/>
    <col min="15617" max="15617" width="9.28515625" bestFit="1" customWidth="1"/>
    <col min="15618" max="15618" width="29.42578125" bestFit="1" customWidth="1"/>
    <col min="15619" max="15619" width="23.140625" customWidth="1"/>
    <col min="15620" max="15620" width="22.7109375" customWidth="1"/>
    <col min="15621" max="15621" width="20.7109375" customWidth="1"/>
    <col min="15873" max="15873" width="9.28515625" bestFit="1" customWidth="1"/>
    <col min="15874" max="15874" width="29.42578125" bestFit="1" customWidth="1"/>
    <col min="15875" max="15875" width="23.140625" customWidth="1"/>
    <col min="15876" max="15876" width="22.7109375" customWidth="1"/>
    <col min="15877" max="15877" width="20.7109375" customWidth="1"/>
    <col min="16129" max="16129" width="9.28515625" bestFit="1" customWidth="1"/>
    <col min="16130" max="16130" width="29.42578125" bestFit="1" customWidth="1"/>
    <col min="16131" max="16131" width="23.140625" customWidth="1"/>
    <col min="16132" max="16132" width="22.7109375" customWidth="1"/>
    <col min="16133" max="16133" width="20.7109375" customWidth="1"/>
  </cols>
  <sheetData>
    <row r="2" spans="1:6" x14ac:dyDescent="0.25">
      <c r="A2" s="34" t="s">
        <v>12</v>
      </c>
      <c r="B2" s="28" t="s">
        <v>13</v>
      </c>
      <c r="C2" s="29" t="s">
        <v>14</v>
      </c>
      <c r="D2" s="30" t="s">
        <v>118</v>
      </c>
      <c r="E2" s="31" t="s">
        <v>106</v>
      </c>
      <c r="F2" s="31" t="s">
        <v>116</v>
      </c>
    </row>
    <row r="3" spans="1:6" x14ac:dyDescent="0.25">
      <c r="A3" s="35">
        <v>53</v>
      </c>
      <c r="B3" s="32" t="s">
        <v>23</v>
      </c>
      <c r="C3" s="33">
        <v>4500</v>
      </c>
    </row>
    <row r="4" spans="1:6" x14ac:dyDescent="0.25">
      <c r="A4" s="36">
        <v>254</v>
      </c>
      <c r="B4" s="32" t="s">
        <v>24</v>
      </c>
      <c r="C4" s="33">
        <v>6980.72</v>
      </c>
    </row>
    <row r="5" spans="1:6" x14ac:dyDescent="0.25">
      <c r="B5" s="32"/>
      <c r="C5" s="33">
        <f>SUM(C3:C4)</f>
        <v>11480.720000000001</v>
      </c>
      <c r="D5" s="33">
        <v>1377.69</v>
      </c>
      <c r="E5" s="33">
        <v>2290</v>
      </c>
      <c r="F5" s="33">
        <v>1370</v>
      </c>
    </row>
    <row r="6" spans="1:6" x14ac:dyDescent="0.25">
      <c r="B6" s="32"/>
    </row>
    <row r="7" spans="1:6" x14ac:dyDescent="0.25">
      <c r="B7" s="32"/>
    </row>
  </sheetData>
  <pageMargins left="0.7" right="0.7" top="0.75" bottom="0.75" header="0.3" footer="0.3"/>
  <pageSetup paperSize="9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1</xdr:col>
                <xdr:colOff>485775</xdr:colOff>
                <xdr:row>8</xdr:row>
                <xdr:rowOff>161925</xdr:rowOff>
              </from>
              <to>
                <xdr:col>4</xdr:col>
                <xdr:colOff>1362075</xdr:colOff>
                <xdr:row>23</xdr:row>
                <xdr:rowOff>38100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I14" sqref="I14"/>
    </sheetView>
  </sheetViews>
  <sheetFormatPr defaultRowHeight="15" x14ac:dyDescent="0.25"/>
  <cols>
    <col min="2" max="2" width="9.28515625" bestFit="1" customWidth="1"/>
    <col min="3" max="3" width="12.28515625" customWidth="1"/>
    <col min="5" max="5" width="9.7109375" bestFit="1" customWidth="1"/>
    <col min="258" max="258" width="9.28515625" bestFit="1" customWidth="1"/>
    <col min="259" max="259" width="12.28515625" customWidth="1"/>
    <col min="514" max="514" width="9.28515625" bestFit="1" customWidth="1"/>
    <col min="515" max="515" width="12.28515625" customWidth="1"/>
    <col min="770" max="770" width="9.28515625" bestFit="1" customWidth="1"/>
    <col min="771" max="771" width="12.28515625" customWidth="1"/>
    <col min="1026" max="1026" width="9.28515625" bestFit="1" customWidth="1"/>
    <col min="1027" max="1027" width="12.28515625" customWidth="1"/>
    <col min="1282" max="1282" width="9.28515625" bestFit="1" customWidth="1"/>
    <col min="1283" max="1283" width="12.28515625" customWidth="1"/>
    <col min="1538" max="1538" width="9.28515625" bestFit="1" customWidth="1"/>
    <col min="1539" max="1539" width="12.28515625" customWidth="1"/>
    <col min="1794" max="1794" width="9.28515625" bestFit="1" customWidth="1"/>
    <col min="1795" max="1795" width="12.28515625" customWidth="1"/>
    <col min="2050" max="2050" width="9.28515625" bestFit="1" customWidth="1"/>
    <col min="2051" max="2051" width="12.28515625" customWidth="1"/>
    <col min="2306" max="2306" width="9.28515625" bestFit="1" customWidth="1"/>
    <col min="2307" max="2307" width="12.28515625" customWidth="1"/>
    <col min="2562" max="2562" width="9.28515625" bestFit="1" customWidth="1"/>
    <col min="2563" max="2563" width="12.28515625" customWidth="1"/>
    <col min="2818" max="2818" width="9.28515625" bestFit="1" customWidth="1"/>
    <col min="2819" max="2819" width="12.28515625" customWidth="1"/>
    <col min="3074" max="3074" width="9.28515625" bestFit="1" customWidth="1"/>
    <col min="3075" max="3075" width="12.28515625" customWidth="1"/>
    <col min="3330" max="3330" width="9.28515625" bestFit="1" customWidth="1"/>
    <col min="3331" max="3331" width="12.28515625" customWidth="1"/>
    <col min="3586" max="3586" width="9.28515625" bestFit="1" customWidth="1"/>
    <col min="3587" max="3587" width="12.28515625" customWidth="1"/>
    <col min="3842" max="3842" width="9.28515625" bestFit="1" customWidth="1"/>
    <col min="3843" max="3843" width="12.28515625" customWidth="1"/>
    <col min="4098" max="4098" width="9.28515625" bestFit="1" customWidth="1"/>
    <col min="4099" max="4099" width="12.28515625" customWidth="1"/>
    <col min="4354" max="4354" width="9.28515625" bestFit="1" customWidth="1"/>
    <col min="4355" max="4355" width="12.28515625" customWidth="1"/>
    <col min="4610" max="4610" width="9.28515625" bestFit="1" customWidth="1"/>
    <col min="4611" max="4611" width="12.28515625" customWidth="1"/>
    <col min="4866" max="4866" width="9.28515625" bestFit="1" customWidth="1"/>
    <col min="4867" max="4867" width="12.28515625" customWidth="1"/>
    <col min="5122" max="5122" width="9.28515625" bestFit="1" customWidth="1"/>
    <col min="5123" max="5123" width="12.28515625" customWidth="1"/>
    <col min="5378" max="5378" width="9.28515625" bestFit="1" customWidth="1"/>
    <col min="5379" max="5379" width="12.28515625" customWidth="1"/>
    <col min="5634" max="5634" width="9.28515625" bestFit="1" customWidth="1"/>
    <col min="5635" max="5635" width="12.28515625" customWidth="1"/>
    <col min="5890" max="5890" width="9.28515625" bestFit="1" customWidth="1"/>
    <col min="5891" max="5891" width="12.28515625" customWidth="1"/>
    <col min="6146" max="6146" width="9.28515625" bestFit="1" customWidth="1"/>
    <col min="6147" max="6147" width="12.28515625" customWidth="1"/>
    <col min="6402" max="6402" width="9.28515625" bestFit="1" customWidth="1"/>
    <col min="6403" max="6403" width="12.28515625" customWidth="1"/>
    <col min="6658" max="6658" width="9.28515625" bestFit="1" customWidth="1"/>
    <col min="6659" max="6659" width="12.28515625" customWidth="1"/>
    <col min="6914" max="6914" width="9.28515625" bestFit="1" customWidth="1"/>
    <col min="6915" max="6915" width="12.28515625" customWidth="1"/>
    <col min="7170" max="7170" width="9.28515625" bestFit="1" customWidth="1"/>
    <col min="7171" max="7171" width="12.28515625" customWidth="1"/>
    <col min="7426" max="7426" width="9.28515625" bestFit="1" customWidth="1"/>
    <col min="7427" max="7427" width="12.28515625" customWidth="1"/>
    <col min="7682" max="7682" width="9.28515625" bestFit="1" customWidth="1"/>
    <col min="7683" max="7683" width="12.28515625" customWidth="1"/>
    <col min="7938" max="7938" width="9.28515625" bestFit="1" customWidth="1"/>
    <col min="7939" max="7939" width="12.28515625" customWidth="1"/>
    <col min="8194" max="8194" width="9.28515625" bestFit="1" customWidth="1"/>
    <col min="8195" max="8195" width="12.28515625" customWidth="1"/>
    <col min="8450" max="8450" width="9.28515625" bestFit="1" customWidth="1"/>
    <col min="8451" max="8451" width="12.28515625" customWidth="1"/>
    <col min="8706" max="8706" width="9.28515625" bestFit="1" customWidth="1"/>
    <col min="8707" max="8707" width="12.28515625" customWidth="1"/>
    <col min="8962" max="8962" width="9.28515625" bestFit="1" customWidth="1"/>
    <col min="8963" max="8963" width="12.28515625" customWidth="1"/>
    <col min="9218" max="9218" width="9.28515625" bestFit="1" customWidth="1"/>
    <col min="9219" max="9219" width="12.28515625" customWidth="1"/>
    <col min="9474" max="9474" width="9.28515625" bestFit="1" customWidth="1"/>
    <col min="9475" max="9475" width="12.28515625" customWidth="1"/>
    <col min="9730" max="9730" width="9.28515625" bestFit="1" customWidth="1"/>
    <col min="9731" max="9731" width="12.28515625" customWidth="1"/>
    <col min="9986" max="9986" width="9.28515625" bestFit="1" customWidth="1"/>
    <col min="9987" max="9987" width="12.28515625" customWidth="1"/>
    <col min="10242" max="10242" width="9.28515625" bestFit="1" customWidth="1"/>
    <col min="10243" max="10243" width="12.28515625" customWidth="1"/>
    <col min="10498" max="10498" width="9.28515625" bestFit="1" customWidth="1"/>
    <col min="10499" max="10499" width="12.28515625" customWidth="1"/>
    <col min="10754" max="10754" width="9.28515625" bestFit="1" customWidth="1"/>
    <col min="10755" max="10755" width="12.28515625" customWidth="1"/>
    <col min="11010" max="11010" width="9.28515625" bestFit="1" customWidth="1"/>
    <col min="11011" max="11011" width="12.28515625" customWidth="1"/>
    <col min="11266" max="11266" width="9.28515625" bestFit="1" customWidth="1"/>
    <col min="11267" max="11267" width="12.28515625" customWidth="1"/>
    <col min="11522" max="11522" width="9.28515625" bestFit="1" customWidth="1"/>
    <col min="11523" max="11523" width="12.28515625" customWidth="1"/>
    <col min="11778" max="11778" width="9.28515625" bestFit="1" customWidth="1"/>
    <col min="11779" max="11779" width="12.28515625" customWidth="1"/>
    <col min="12034" max="12034" width="9.28515625" bestFit="1" customWidth="1"/>
    <col min="12035" max="12035" width="12.28515625" customWidth="1"/>
    <col min="12290" max="12290" width="9.28515625" bestFit="1" customWidth="1"/>
    <col min="12291" max="12291" width="12.28515625" customWidth="1"/>
    <col min="12546" max="12546" width="9.28515625" bestFit="1" customWidth="1"/>
    <col min="12547" max="12547" width="12.28515625" customWidth="1"/>
    <col min="12802" max="12802" width="9.28515625" bestFit="1" customWidth="1"/>
    <col min="12803" max="12803" width="12.28515625" customWidth="1"/>
    <col min="13058" max="13058" width="9.28515625" bestFit="1" customWidth="1"/>
    <col min="13059" max="13059" width="12.28515625" customWidth="1"/>
    <col min="13314" max="13314" width="9.28515625" bestFit="1" customWidth="1"/>
    <col min="13315" max="13315" width="12.28515625" customWidth="1"/>
    <col min="13570" max="13570" width="9.28515625" bestFit="1" customWidth="1"/>
    <col min="13571" max="13571" width="12.28515625" customWidth="1"/>
    <col min="13826" max="13826" width="9.28515625" bestFit="1" customWidth="1"/>
    <col min="13827" max="13827" width="12.28515625" customWidth="1"/>
    <col min="14082" max="14082" width="9.28515625" bestFit="1" customWidth="1"/>
    <col min="14083" max="14083" width="12.28515625" customWidth="1"/>
    <col min="14338" max="14338" width="9.28515625" bestFit="1" customWidth="1"/>
    <col min="14339" max="14339" width="12.28515625" customWidth="1"/>
    <col min="14594" max="14594" width="9.28515625" bestFit="1" customWidth="1"/>
    <col min="14595" max="14595" width="12.28515625" customWidth="1"/>
    <col min="14850" max="14850" width="9.28515625" bestFit="1" customWidth="1"/>
    <col min="14851" max="14851" width="12.28515625" customWidth="1"/>
    <col min="15106" max="15106" width="9.28515625" bestFit="1" customWidth="1"/>
    <col min="15107" max="15107" width="12.28515625" customWidth="1"/>
    <col min="15362" max="15362" width="9.28515625" bestFit="1" customWidth="1"/>
    <col min="15363" max="15363" width="12.28515625" customWidth="1"/>
    <col min="15618" max="15618" width="9.28515625" bestFit="1" customWidth="1"/>
    <col min="15619" max="15619" width="12.28515625" customWidth="1"/>
    <col min="15874" max="15874" width="9.28515625" bestFit="1" customWidth="1"/>
    <col min="15875" max="15875" width="12.28515625" customWidth="1"/>
    <col min="16130" max="16130" width="9.28515625" bestFit="1" customWidth="1"/>
    <col min="16131" max="16131" width="12.28515625" customWidth="1"/>
  </cols>
  <sheetData>
    <row r="1" spans="1:5" x14ac:dyDescent="0.25">
      <c r="A1" t="s">
        <v>25</v>
      </c>
    </row>
    <row r="3" spans="1:5" x14ac:dyDescent="0.25">
      <c r="A3" t="s">
        <v>26</v>
      </c>
    </row>
    <row r="5" spans="1:5" x14ac:dyDescent="0.25">
      <c r="A5" t="s">
        <v>27</v>
      </c>
    </row>
    <row r="6" spans="1:5" x14ac:dyDescent="0.25">
      <c r="A6" t="s">
        <v>28</v>
      </c>
    </row>
    <row r="7" spans="1:5" x14ac:dyDescent="0.25">
      <c r="A7" t="s">
        <v>29</v>
      </c>
    </row>
    <row r="8" spans="1:5" x14ac:dyDescent="0.25">
      <c r="A8" t="s">
        <v>30</v>
      </c>
    </row>
    <row r="11" spans="1:5" ht="15.75" customHeight="1" x14ac:dyDescent="0.25">
      <c r="A11" s="37" t="s">
        <v>31</v>
      </c>
      <c r="B11" s="38">
        <v>94</v>
      </c>
      <c r="C11" s="32" t="s">
        <v>32</v>
      </c>
      <c r="D11" s="41">
        <v>0.2</v>
      </c>
      <c r="E11" s="53">
        <v>0.14000000000000001</v>
      </c>
    </row>
    <row r="12" spans="1:5" x14ac:dyDescent="0.25">
      <c r="A12" s="39"/>
      <c r="B12" s="40"/>
    </row>
    <row r="13" spans="1:5" x14ac:dyDescent="0.25">
      <c r="A13" s="32"/>
      <c r="D13" s="32"/>
      <c r="E13" s="32"/>
    </row>
    <row r="14" spans="1:5" x14ac:dyDescent="0.25">
      <c r="A14" s="32" t="s">
        <v>117</v>
      </c>
      <c r="D14" s="32" t="s">
        <v>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13" sqref="A13"/>
    </sheetView>
  </sheetViews>
  <sheetFormatPr defaultRowHeight="15" x14ac:dyDescent="0.25"/>
  <cols>
    <col min="1" max="1" width="18" customWidth="1"/>
    <col min="2" max="2" width="22.5703125" bestFit="1" customWidth="1"/>
    <col min="3" max="3" width="15.28515625" customWidth="1"/>
    <col min="4" max="4" width="25.42578125" customWidth="1"/>
    <col min="5" max="5" width="14.28515625" customWidth="1"/>
    <col min="6" max="7" width="17.7109375" bestFit="1" customWidth="1"/>
    <col min="8" max="8" width="12" bestFit="1" customWidth="1"/>
  </cols>
  <sheetData>
    <row r="1" spans="1:7" x14ac:dyDescent="0.25">
      <c r="A1" t="s">
        <v>34</v>
      </c>
      <c r="C1" t="s">
        <v>35</v>
      </c>
    </row>
    <row r="2" spans="1:7" x14ac:dyDescent="0.25">
      <c r="A2" t="s">
        <v>36</v>
      </c>
    </row>
    <row r="4" spans="1:7" x14ac:dyDescent="0.25">
      <c r="A4" s="65" t="s">
        <v>37</v>
      </c>
      <c r="B4" s="65"/>
      <c r="C4" s="65"/>
      <c r="D4" s="37" t="s">
        <v>13</v>
      </c>
    </row>
    <row r="5" spans="1:7" x14ac:dyDescent="0.25">
      <c r="A5" s="48" t="s">
        <v>38</v>
      </c>
      <c r="B5" s="48" t="s">
        <v>111</v>
      </c>
      <c r="C5" s="48" t="s">
        <v>112</v>
      </c>
      <c r="D5" s="48" t="s">
        <v>52</v>
      </c>
    </row>
    <row r="6" spans="1:7" x14ac:dyDescent="0.25">
      <c r="A6" t="s">
        <v>40</v>
      </c>
      <c r="B6" t="s">
        <v>55</v>
      </c>
      <c r="C6" t="s">
        <v>41</v>
      </c>
      <c r="D6" t="s">
        <v>39</v>
      </c>
    </row>
    <row r="7" spans="1:7" x14ac:dyDescent="0.25">
      <c r="A7" t="s">
        <v>40</v>
      </c>
      <c r="B7" t="s">
        <v>56</v>
      </c>
      <c r="C7" t="s">
        <v>42</v>
      </c>
      <c r="D7" t="s">
        <v>57</v>
      </c>
    </row>
    <row r="8" spans="1:7" x14ac:dyDescent="0.25">
      <c r="A8" t="s">
        <v>43</v>
      </c>
      <c r="B8" t="s">
        <v>53</v>
      </c>
      <c r="C8" t="s">
        <v>44</v>
      </c>
      <c r="D8" t="s">
        <v>54</v>
      </c>
    </row>
    <row r="9" spans="1:7" x14ac:dyDescent="0.25">
      <c r="A9" t="s">
        <v>38</v>
      </c>
      <c r="B9" t="s">
        <v>51</v>
      </c>
      <c r="C9" t="s">
        <v>45</v>
      </c>
      <c r="D9" t="s">
        <v>52</v>
      </c>
    </row>
    <row r="10" spans="1:7" x14ac:dyDescent="0.25">
      <c r="A10" t="s">
        <v>46</v>
      </c>
      <c r="C10" t="s">
        <v>47</v>
      </c>
      <c r="D10" t="s">
        <v>58</v>
      </c>
    </row>
    <row r="11" spans="1:7" x14ac:dyDescent="0.25">
      <c r="A11" t="s">
        <v>48</v>
      </c>
      <c r="B11" t="s">
        <v>50</v>
      </c>
      <c r="C11" t="s">
        <v>49</v>
      </c>
    </row>
    <row r="15" spans="1:7" x14ac:dyDescent="0.25">
      <c r="A15" s="50" t="s">
        <v>59</v>
      </c>
      <c r="B15" s="48"/>
      <c r="C15" s="48" t="s">
        <v>113</v>
      </c>
      <c r="E15" s="37" t="s">
        <v>61</v>
      </c>
      <c r="F15" s="37" t="s">
        <v>62</v>
      </c>
      <c r="G15" s="52" t="s">
        <v>107</v>
      </c>
    </row>
    <row r="16" spans="1:7" x14ac:dyDescent="0.25">
      <c r="A16" t="s">
        <v>99</v>
      </c>
      <c r="B16" t="s">
        <v>60</v>
      </c>
      <c r="E16" s="33">
        <v>30</v>
      </c>
      <c r="G16" s="33">
        <v>100</v>
      </c>
    </row>
    <row r="17" spans="1:7" x14ac:dyDescent="0.25">
      <c r="A17" t="s">
        <v>100</v>
      </c>
      <c r="B17" t="s">
        <v>63</v>
      </c>
      <c r="D17" s="33"/>
      <c r="E17" s="33">
        <v>2899.73</v>
      </c>
      <c r="F17" s="33"/>
      <c r="G17" s="33">
        <v>2420</v>
      </c>
    </row>
    <row r="18" spans="1:7" x14ac:dyDescent="0.25">
      <c r="A18" t="s">
        <v>64</v>
      </c>
      <c r="B18" t="s">
        <v>65</v>
      </c>
      <c r="D18" s="33"/>
      <c r="E18" s="33">
        <v>1920.92</v>
      </c>
      <c r="F18" s="33"/>
      <c r="G18" s="33">
        <v>660</v>
      </c>
    </row>
    <row r="19" spans="1:7" ht="17.25" x14ac:dyDescent="0.4">
      <c r="A19" t="s">
        <v>101</v>
      </c>
      <c r="B19" t="s">
        <v>66</v>
      </c>
      <c r="D19" s="33"/>
      <c r="E19" s="45">
        <v>756.88</v>
      </c>
      <c r="F19" s="33"/>
      <c r="G19" s="45">
        <v>460.5</v>
      </c>
    </row>
    <row r="20" spans="1:7" x14ac:dyDescent="0.25">
      <c r="D20" s="33"/>
      <c r="E20" s="33">
        <f>SUM(E16:E19)</f>
        <v>5607.53</v>
      </c>
      <c r="F20" s="33"/>
      <c r="G20" s="33">
        <f>SUM(G16:G19)</f>
        <v>3640.5</v>
      </c>
    </row>
    <row r="21" spans="1:7" ht="30" x14ac:dyDescent="0.25">
      <c r="B21" t="s">
        <v>104</v>
      </c>
      <c r="D21" s="49" t="s">
        <v>103</v>
      </c>
      <c r="E21" s="33">
        <f>E20*50/100</f>
        <v>2803.7649999999999</v>
      </c>
      <c r="F21" s="33">
        <f>E21*80/100</f>
        <v>2243.0119999999997</v>
      </c>
      <c r="G21" s="33">
        <v>2240</v>
      </c>
    </row>
    <row r="22" spans="1:7" x14ac:dyDescent="0.25">
      <c r="D22" s="33"/>
      <c r="E22" s="33"/>
      <c r="F22" s="33"/>
    </row>
    <row r="23" spans="1:7" x14ac:dyDescent="0.25">
      <c r="A23" s="47" t="s">
        <v>67</v>
      </c>
      <c r="C23" t="s">
        <v>69</v>
      </c>
      <c r="E23" s="37" t="s">
        <v>61</v>
      </c>
      <c r="F23" s="37" t="s">
        <v>62</v>
      </c>
      <c r="G23" s="52" t="s">
        <v>107</v>
      </c>
    </row>
    <row r="24" spans="1:7" x14ac:dyDescent="0.25">
      <c r="A24" t="s">
        <v>68</v>
      </c>
      <c r="B24" t="s">
        <v>63</v>
      </c>
      <c r="E24" s="33">
        <v>1600</v>
      </c>
      <c r="G24" s="33">
        <v>3800</v>
      </c>
    </row>
    <row r="25" spans="1:7" x14ac:dyDescent="0.25">
      <c r="A25" t="s">
        <v>70</v>
      </c>
      <c r="B25" t="s">
        <v>71</v>
      </c>
      <c r="D25" s="33"/>
      <c r="E25" s="33">
        <v>300</v>
      </c>
      <c r="G25" s="33">
        <v>1500</v>
      </c>
    </row>
    <row r="26" spans="1:7" x14ac:dyDescent="0.25">
      <c r="A26" t="s">
        <v>72</v>
      </c>
      <c r="B26" t="s">
        <v>66</v>
      </c>
      <c r="D26" s="33"/>
      <c r="E26" s="33">
        <v>277.92</v>
      </c>
      <c r="G26" s="33">
        <v>900</v>
      </c>
    </row>
    <row r="27" spans="1:7" ht="17.25" x14ac:dyDescent="0.4">
      <c r="A27" t="s">
        <v>73</v>
      </c>
      <c r="B27" t="s">
        <v>74</v>
      </c>
      <c r="D27" s="33"/>
      <c r="E27" s="45">
        <v>148.61000000000001</v>
      </c>
      <c r="F27" s="46"/>
      <c r="G27" s="45">
        <v>600</v>
      </c>
    </row>
    <row r="28" spans="1:7" x14ac:dyDescent="0.25">
      <c r="D28" s="33"/>
      <c r="E28" s="33">
        <f>SUM(E24:E27)</f>
        <v>2326.5300000000002</v>
      </c>
      <c r="G28" s="33">
        <f>SUM(G24:G27)</f>
        <v>6800</v>
      </c>
    </row>
    <row r="29" spans="1:7" x14ac:dyDescent="0.25">
      <c r="D29" s="33"/>
      <c r="E29" s="33"/>
      <c r="G29" s="33"/>
    </row>
    <row r="30" spans="1:7" x14ac:dyDescent="0.25">
      <c r="D30" s="33"/>
      <c r="E30" s="33"/>
      <c r="G30" s="33"/>
    </row>
    <row r="31" spans="1:7" x14ac:dyDescent="0.25">
      <c r="D31" s="33"/>
      <c r="E31" s="33"/>
      <c r="G31" s="33"/>
    </row>
    <row r="32" spans="1:7" x14ac:dyDescent="0.25">
      <c r="D32" s="33"/>
      <c r="E32" s="33"/>
      <c r="G32" s="33"/>
    </row>
    <row r="33" spans="1:7" x14ac:dyDescent="0.25">
      <c r="D33" s="33"/>
      <c r="E33" s="33"/>
      <c r="G33" s="33"/>
    </row>
    <row r="34" spans="1:7" x14ac:dyDescent="0.25">
      <c r="A34" s="47" t="s">
        <v>75</v>
      </c>
      <c r="C34" t="s">
        <v>76</v>
      </c>
      <c r="D34" s="33"/>
      <c r="E34" s="37" t="s">
        <v>61</v>
      </c>
      <c r="F34" s="37" t="s">
        <v>62</v>
      </c>
      <c r="G34" s="52" t="s">
        <v>107</v>
      </c>
    </row>
    <row r="35" spans="1:7" x14ac:dyDescent="0.25">
      <c r="A35" t="s">
        <v>77</v>
      </c>
      <c r="B35" t="s">
        <v>63</v>
      </c>
      <c r="D35" s="33"/>
      <c r="E35" s="33">
        <v>3000</v>
      </c>
      <c r="G35" s="33">
        <v>5670</v>
      </c>
    </row>
    <row r="36" spans="1:7" x14ac:dyDescent="0.25">
      <c r="A36" t="s">
        <v>78</v>
      </c>
      <c r="B36" t="s">
        <v>79</v>
      </c>
      <c r="D36" s="33"/>
      <c r="E36" s="33">
        <v>800</v>
      </c>
      <c r="G36" s="33">
        <v>2000</v>
      </c>
    </row>
    <row r="37" spans="1:7" x14ac:dyDescent="0.25">
      <c r="A37" t="s">
        <v>80</v>
      </c>
      <c r="B37" t="s">
        <v>66</v>
      </c>
      <c r="D37" s="33"/>
      <c r="E37" s="33">
        <v>1009.54</v>
      </c>
      <c r="G37" s="33">
        <v>1280</v>
      </c>
    </row>
    <row r="38" spans="1:7" ht="17.25" x14ac:dyDescent="0.4">
      <c r="A38" t="s">
        <v>81</v>
      </c>
      <c r="B38" t="s">
        <v>82</v>
      </c>
      <c r="D38" s="33"/>
      <c r="E38" s="45">
        <v>608.74</v>
      </c>
      <c r="G38" s="45">
        <v>400</v>
      </c>
    </row>
    <row r="39" spans="1:7" x14ac:dyDescent="0.25">
      <c r="E39" s="33">
        <f>SUM(E35:E38)</f>
        <v>5418.28</v>
      </c>
      <c r="G39" s="33">
        <f>SUM(G35:G38)</f>
        <v>9350</v>
      </c>
    </row>
    <row r="40" spans="1:7" x14ac:dyDescent="0.25">
      <c r="E40" s="33"/>
      <c r="G40" s="33"/>
    </row>
    <row r="41" spans="1:7" x14ac:dyDescent="0.25">
      <c r="E41" s="33"/>
      <c r="G41" s="33"/>
    </row>
    <row r="43" spans="1:7" x14ac:dyDescent="0.25">
      <c r="A43" s="47" t="s">
        <v>83</v>
      </c>
      <c r="C43" t="s">
        <v>84</v>
      </c>
      <c r="E43" s="37" t="s">
        <v>61</v>
      </c>
      <c r="F43" s="37" t="s">
        <v>62</v>
      </c>
      <c r="G43" s="52" t="s">
        <v>107</v>
      </c>
    </row>
    <row r="44" spans="1:7" x14ac:dyDescent="0.25">
      <c r="A44" t="s">
        <v>85</v>
      </c>
      <c r="B44" t="s">
        <v>86</v>
      </c>
      <c r="E44" s="33">
        <v>500</v>
      </c>
      <c r="G44" s="33">
        <v>1500</v>
      </c>
    </row>
    <row r="45" spans="1:7" x14ac:dyDescent="0.25">
      <c r="A45" t="s">
        <v>87</v>
      </c>
      <c r="B45" t="s">
        <v>63</v>
      </c>
      <c r="E45" s="33">
        <v>1800</v>
      </c>
      <c r="G45" s="33">
        <v>2500</v>
      </c>
    </row>
    <row r="46" spans="1:7" x14ac:dyDescent="0.25">
      <c r="A46" t="s">
        <v>88</v>
      </c>
      <c r="B46" t="s">
        <v>89</v>
      </c>
      <c r="E46" s="33">
        <v>2994.16</v>
      </c>
      <c r="G46" s="33">
        <v>3000</v>
      </c>
    </row>
    <row r="47" spans="1:7" x14ac:dyDescent="0.25">
      <c r="A47" t="s">
        <v>90</v>
      </c>
      <c r="B47" t="s">
        <v>66</v>
      </c>
      <c r="E47" s="33">
        <v>829.22</v>
      </c>
      <c r="G47" s="33">
        <v>760</v>
      </c>
    </row>
    <row r="48" spans="1:7" ht="17.25" x14ac:dyDescent="0.4">
      <c r="A48" t="s">
        <v>91</v>
      </c>
      <c r="B48" t="s">
        <v>82</v>
      </c>
      <c r="E48" s="45">
        <v>56.32</v>
      </c>
      <c r="G48" s="45">
        <v>150</v>
      </c>
    </row>
    <row r="49" spans="1:8" x14ac:dyDescent="0.25">
      <c r="E49" s="33">
        <f>SUM(E44:E48)</f>
        <v>6179.7</v>
      </c>
      <c r="G49" s="33">
        <f>SUM(G44:G48)</f>
        <v>7910</v>
      </c>
    </row>
    <row r="50" spans="1:8" x14ac:dyDescent="0.25">
      <c r="E50" s="33"/>
      <c r="G50" s="33"/>
    </row>
    <row r="53" spans="1:8" x14ac:dyDescent="0.25">
      <c r="A53" s="47" t="s">
        <v>92</v>
      </c>
      <c r="C53" t="s">
        <v>93</v>
      </c>
      <c r="E53" s="37" t="s">
        <v>61</v>
      </c>
      <c r="F53" s="37" t="s">
        <v>62</v>
      </c>
      <c r="G53" s="52" t="s">
        <v>107</v>
      </c>
    </row>
    <row r="54" spans="1:8" x14ac:dyDescent="0.25">
      <c r="A54" t="s">
        <v>94</v>
      </c>
      <c r="B54" t="s">
        <v>63</v>
      </c>
      <c r="E54" s="33">
        <v>2000</v>
      </c>
      <c r="G54" s="33">
        <v>2200</v>
      </c>
    </row>
    <row r="55" spans="1:8" x14ac:dyDescent="0.25">
      <c r="A55" t="s">
        <v>95</v>
      </c>
      <c r="B55" t="s">
        <v>96</v>
      </c>
      <c r="E55" s="33">
        <v>354.4</v>
      </c>
      <c r="G55" s="33">
        <v>500</v>
      </c>
    </row>
    <row r="56" spans="1:8" x14ac:dyDescent="0.25">
      <c r="A56" t="s">
        <v>97</v>
      </c>
      <c r="B56" t="s">
        <v>66</v>
      </c>
      <c r="E56" s="33">
        <v>854.18</v>
      </c>
      <c r="G56" s="33">
        <v>780</v>
      </c>
    </row>
    <row r="57" spans="1:8" ht="17.25" x14ac:dyDescent="0.4">
      <c r="A57" t="s">
        <v>98</v>
      </c>
      <c r="B57" t="s">
        <v>74</v>
      </c>
      <c r="E57" s="45">
        <v>110</v>
      </c>
      <c r="G57" s="45">
        <v>110</v>
      </c>
    </row>
    <row r="58" spans="1:8" x14ac:dyDescent="0.25">
      <c r="E58" s="33">
        <f>SUM(E54:E57)</f>
        <v>3318.58</v>
      </c>
      <c r="G58" s="33">
        <f>SUM(G54:G57)</f>
        <v>3590</v>
      </c>
    </row>
    <row r="60" spans="1:8" x14ac:dyDescent="0.25">
      <c r="E60" s="33"/>
      <c r="F60" s="33"/>
      <c r="G60" s="33"/>
      <c r="H60" s="33"/>
    </row>
  </sheetData>
  <mergeCells count="1">
    <mergeCell ref="A4:C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 </vt:lpstr>
      <vt:lpstr>Missioni </vt:lpstr>
      <vt:lpstr>spese rappresentanza </vt:lpstr>
      <vt:lpstr>Consulenza</vt:lpstr>
      <vt:lpstr>Convegni mostre </vt:lpstr>
      <vt:lpstr>Autovetture </vt:lpstr>
    </vt:vector>
  </TitlesOfParts>
  <Company>Comex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Paola</cp:lastModifiedBy>
  <cp:lastPrinted>2015-07-20T09:02:57Z</cp:lastPrinted>
  <dcterms:created xsi:type="dcterms:W3CDTF">2011-01-22T10:22:15Z</dcterms:created>
  <dcterms:modified xsi:type="dcterms:W3CDTF">2015-07-31T10:36:43Z</dcterms:modified>
</cp:coreProperties>
</file>